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355" windowHeight="9240"/>
  </bookViews>
  <sheets>
    <sheet name="Sheet1" sheetId="1" r:id="rId1"/>
  </sheets>
  <definedNames>
    <definedName name="_xlnm.Print_Area" localSheetId="0">Sheet1!$A$1:$AB$302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Z136" i="1"/>
  <c r="AA136"/>
  <c r="AB136"/>
  <c r="I136"/>
  <c r="H136"/>
  <c r="Z135"/>
  <c r="AA135"/>
  <c r="AB135"/>
  <c r="I135"/>
  <c r="H135"/>
  <c r="Z23"/>
  <c r="AA23"/>
  <c r="G23"/>
  <c r="H23"/>
  <c r="I23"/>
  <c r="Z158"/>
  <c r="AA158"/>
  <c r="G158"/>
  <c r="H158"/>
  <c r="I158"/>
  <c r="Z71"/>
  <c r="AA71"/>
  <c r="G71"/>
  <c r="H71"/>
  <c r="I71"/>
  <c r="Z62"/>
  <c r="AA62"/>
  <c r="AB62"/>
  <c r="Z63"/>
  <c r="AA63"/>
  <c r="AB63" s="1"/>
  <c r="G62"/>
  <c r="H62"/>
  <c r="I62"/>
  <c r="H63"/>
  <c r="I63"/>
  <c r="Z279"/>
  <c r="AA279"/>
  <c r="AB279"/>
  <c r="H279"/>
  <c r="I279"/>
  <c r="Z254"/>
  <c r="AA254"/>
  <c r="AB254"/>
  <c r="H254"/>
  <c r="I254"/>
  <c r="Z240"/>
  <c r="AA240"/>
  <c r="AB240"/>
  <c r="H240"/>
  <c r="I240"/>
  <c r="Z239"/>
  <c r="AA239"/>
  <c r="AB239"/>
  <c r="H239"/>
  <c r="I239"/>
  <c r="Z213"/>
  <c r="AA213"/>
  <c r="AB213"/>
  <c r="H213"/>
  <c r="I213"/>
  <c r="Z198"/>
  <c r="AA198"/>
  <c r="AB198"/>
  <c r="H198"/>
  <c r="I198"/>
  <c r="Z173"/>
  <c r="AA173"/>
  <c r="G173"/>
  <c r="H173"/>
  <c r="I173"/>
  <c r="Z117"/>
  <c r="AA117"/>
  <c r="AB117" s="1"/>
  <c r="Z121"/>
  <c r="AA121"/>
  <c r="AB121"/>
  <c r="H117"/>
  <c r="I117"/>
  <c r="G121"/>
  <c r="H121"/>
  <c r="I121"/>
  <c r="Z107"/>
  <c r="AA107"/>
  <c r="AB107" s="1"/>
  <c r="Z108"/>
  <c r="AA108"/>
  <c r="AB108"/>
  <c r="Z109"/>
  <c r="AA109"/>
  <c r="AB109" s="1"/>
  <c r="G107"/>
  <c r="H107"/>
  <c r="I107"/>
  <c r="H108"/>
  <c r="I108"/>
  <c r="G109"/>
  <c r="H109"/>
  <c r="I109"/>
  <c r="Z78"/>
  <c r="AA78"/>
  <c r="AB78" s="1"/>
  <c r="Z76"/>
  <c r="AA76"/>
  <c r="AB76"/>
  <c r="H78"/>
  <c r="I78"/>
  <c r="G76"/>
  <c r="H76"/>
  <c r="I76"/>
  <c r="Z32"/>
  <c r="AA32"/>
  <c r="AB32" s="1"/>
  <c r="G32"/>
  <c r="H32"/>
  <c r="I32"/>
  <c r="Z181"/>
  <c r="AA181"/>
  <c r="G181" s="1"/>
  <c r="H181"/>
  <c r="I181"/>
  <c r="Z182"/>
  <c r="AA182"/>
  <c r="AB182"/>
  <c r="Z186"/>
  <c r="AA186"/>
  <c r="AB186" s="1"/>
  <c r="Z185"/>
  <c r="AA185"/>
  <c r="AB185"/>
  <c r="Z184"/>
  <c r="AA184"/>
  <c r="AB184" s="1"/>
  <c r="Z183"/>
  <c r="AA183"/>
  <c r="AB183"/>
  <c r="Z171"/>
  <c r="AA171"/>
  <c r="G171"/>
  <c r="H171"/>
  <c r="I171"/>
  <c r="Z165"/>
  <c r="AA165"/>
  <c r="G165" s="1"/>
  <c r="H165"/>
  <c r="I165"/>
  <c r="Z168"/>
  <c r="AA168"/>
  <c r="G168"/>
  <c r="H168"/>
  <c r="I168"/>
  <c r="Z179"/>
  <c r="AA179"/>
  <c r="G179" s="1"/>
  <c r="H179"/>
  <c r="I179"/>
  <c r="Z175"/>
  <c r="AA175"/>
  <c r="G175"/>
  <c r="H175"/>
  <c r="I175"/>
  <c r="Z164"/>
  <c r="AA164"/>
  <c r="G164" s="1"/>
  <c r="H164"/>
  <c r="I164"/>
  <c r="Z176"/>
  <c r="AA176"/>
  <c r="G176"/>
  <c r="H176"/>
  <c r="I176"/>
  <c r="H182"/>
  <c r="I182"/>
  <c r="G186"/>
  <c r="H186"/>
  <c r="I186"/>
  <c r="H185"/>
  <c r="I185"/>
  <c r="G184"/>
  <c r="H184"/>
  <c r="I184"/>
  <c r="H183"/>
  <c r="I183"/>
  <c r="Z244"/>
  <c r="AA244"/>
  <c r="G244"/>
  <c r="H244"/>
  <c r="I244"/>
  <c r="Z252"/>
  <c r="AA252"/>
  <c r="G252" s="1"/>
  <c r="H252"/>
  <c r="I252"/>
  <c r="Z280"/>
  <c r="AA280"/>
  <c r="G280"/>
  <c r="H280"/>
  <c r="I280"/>
  <c r="Z276"/>
  <c r="AA276"/>
  <c r="G276" s="1"/>
  <c r="H276"/>
  <c r="I276"/>
  <c r="Z160"/>
  <c r="AA160"/>
  <c r="G160"/>
  <c r="H160"/>
  <c r="I160"/>
  <c r="Z253"/>
  <c r="AA253"/>
  <c r="G253" s="1"/>
  <c r="H253"/>
  <c r="I253"/>
  <c r="Z241"/>
  <c r="AA241"/>
  <c r="G241"/>
  <c r="H241"/>
  <c r="I241"/>
  <c r="Z257"/>
  <c r="AA257"/>
  <c r="G257" s="1"/>
  <c r="H257"/>
  <c r="I257"/>
  <c r="Z249"/>
  <c r="AA249"/>
  <c r="G249"/>
  <c r="H249"/>
  <c r="I249"/>
  <c r="Z263"/>
  <c r="AA263"/>
  <c r="G263" s="1"/>
  <c r="H263"/>
  <c r="I263"/>
  <c r="Z243"/>
  <c r="AA243"/>
  <c r="G243"/>
  <c r="H243"/>
  <c r="I243"/>
  <c r="Z270"/>
  <c r="AA270"/>
  <c r="G270" s="1"/>
  <c r="H270"/>
  <c r="I270"/>
  <c r="Z271"/>
  <c r="AA271"/>
  <c r="G271"/>
  <c r="H271"/>
  <c r="I271"/>
  <c r="Z258"/>
  <c r="AA258"/>
  <c r="G258" s="1"/>
  <c r="H258"/>
  <c r="I258"/>
  <c r="Z261"/>
  <c r="AA261"/>
  <c r="G261"/>
  <c r="H261"/>
  <c r="I261"/>
  <c r="Z260"/>
  <c r="AA260"/>
  <c r="G260" s="1"/>
  <c r="H260"/>
  <c r="I260"/>
  <c r="Z259"/>
  <c r="AA259"/>
  <c r="G259"/>
  <c r="H259"/>
  <c r="I259"/>
  <c r="Z238"/>
  <c r="AA238"/>
  <c r="G238" s="1"/>
  <c r="H238"/>
  <c r="I238"/>
  <c r="Z266"/>
  <c r="AA266"/>
  <c r="G266"/>
  <c r="H266"/>
  <c r="I266"/>
  <c r="Z247"/>
  <c r="AA247"/>
  <c r="G247" s="1"/>
  <c r="H247"/>
  <c r="I247"/>
  <c r="Z274"/>
  <c r="AA274"/>
  <c r="G274"/>
  <c r="H274"/>
  <c r="I274"/>
  <c r="Z264"/>
  <c r="AA264"/>
  <c r="G264" s="1"/>
  <c r="H264"/>
  <c r="I264"/>
  <c r="Z246"/>
  <c r="AA246"/>
  <c r="G246"/>
  <c r="H246"/>
  <c r="I246"/>
  <c r="Z265"/>
  <c r="AA265"/>
  <c r="G265" s="1"/>
  <c r="H265"/>
  <c r="I265"/>
  <c r="Z272"/>
  <c r="AA272"/>
  <c r="G272"/>
  <c r="H272"/>
  <c r="I272"/>
  <c r="Z251"/>
  <c r="AA251"/>
  <c r="G251" s="1"/>
  <c r="H251"/>
  <c r="I251"/>
  <c r="Z268"/>
  <c r="AA268"/>
  <c r="G268"/>
  <c r="H268"/>
  <c r="I268"/>
  <c r="Z236"/>
  <c r="AA236"/>
  <c r="G236" s="1"/>
  <c r="H236"/>
  <c r="I236"/>
  <c r="Z237"/>
  <c r="AA237"/>
  <c r="G237"/>
  <c r="H237"/>
  <c r="I237"/>
  <c r="Z256"/>
  <c r="AA256"/>
  <c r="G256" s="1"/>
  <c r="H256"/>
  <c r="I256"/>
  <c r="Z269"/>
  <c r="AA269"/>
  <c r="G269"/>
  <c r="H269"/>
  <c r="I269"/>
  <c r="Z273"/>
  <c r="AA273"/>
  <c r="G273" s="1"/>
  <c r="H273"/>
  <c r="I273"/>
  <c r="Z245"/>
  <c r="AA245"/>
  <c r="G245"/>
  <c r="H245"/>
  <c r="I245"/>
  <c r="Z275"/>
  <c r="AA275"/>
  <c r="G275" s="1"/>
  <c r="H275"/>
  <c r="I275"/>
  <c r="Z248"/>
  <c r="AA248"/>
  <c r="G248"/>
  <c r="H248"/>
  <c r="I248"/>
  <c r="Z262"/>
  <c r="AA262"/>
  <c r="G262" s="1"/>
  <c r="H262"/>
  <c r="I262"/>
  <c r="Z250"/>
  <c r="AA250"/>
  <c r="G250"/>
  <c r="H250"/>
  <c r="I250"/>
  <c r="Z277"/>
  <c r="AA277"/>
  <c r="G277" s="1"/>
  <c r="H277"/>
  <c r="I277"/>
  <c r="Z255"/>
  <c r="AA255"/>
  <c r="G255"/>
  <c r="H255"/>
  <c r="I255"/>
  <c r="Z267"/>
  <c r="AA267"/>
  <c r="G267" s="1"/>
  <c r="H267"/>
  <c r="I267"/>
  <c r="Z278"/>
  <c r="AA278"/>
  <c r="G278"/>
  <c r="H278"/>
  <c r="I278"/>
  <c r="Z232"/>
  <c r="AA232"/>
  <c r="G232" s="1"/>
  <c r="H232"/>
  <c r="I232"/>
  <c r="Z233"/>
  <c r="AA233"/>
  <c r="G233"/>
  <c r="H233"/>
  <c r="I233"/>
  <c r="Z231"/>
  <c r="AA231"/>
  <c r="G231" s="1"/>
  <c r="H231"/>
  <c r="I231"/>
  <c r="Z8"/>
  <c r="AA8"/>
  <c r="AB8"/>
  <c r="Z7"/>
  <c r="AA7"/>
  <c r="AB7" s="1"/>
  <c r="Z13"/>
  <c r="AA13"/>
  <c r="AB13"/>
  <c r="Z11"/>
  <c r="AA11"/>
  <c r="AB11" s="1"/>
  <c r="Z15"/>
  <c r="AA15"/>
  <c r="AB15"/>
  <c r="Z12"/>
  <c r="AA12"/>
  <c r="AB12" s="1"/>
  <c r="Z16"/>
  <c r="AA16"/>
  <c r="AB16"/>
  <c r="Z14"/>
  <c r="AA14"/>
  <c r="AB14" s="1"/>
  <c r="Z28"/>
  <c r="AA28"/>
  <c r="AB28"/>
  <c r="Z27"/>
  <c r="AA27"/>
  <c r="AB27" s="1"/>
  <c r="Z25"/>
  <c r="AA25"/>
  <c r="AB25"/>
  <c r="Z26"/>
  <c r="AA26"/>
  <c r="AB26" s="1"/>
  <c r="Z29"/>
  <c r="AA29"/>
  <c r="AB29"/>
  <c r="Z19"/>
  <c r="AA19"/>
  <c r="AB19" s="1"/>
  <c r="Z31"/>
  <c r="AA31"/>
  <c r="AB31"/>
  <c r="Z20"/>
  <c r="AA20"/>
  <c r="AB20" s="1"/>
  <c r="Z21"/>
  <c r="AA21"/>
  <c r="AB21"/>
  <c r="Z22"/>
  <c r="AA22"/>
  <c r="AB22" s="1"/>
  <c r="Z24"/>
  <c r="AA24"/>
  <c r="AB24"/>
  <c r="Z35"/>
  <c r="AA35"/>
  <c r="AB35" s="1"/>
  <c r="Z37"/>
  <c r="AA37"/>
  <c r="AB37"/>
  <c r="Z36"/>
  <c r="AA36"/>
  <c r="AB36" s="1"/>
  <c r="Z38"/>
  <c r="AA38"/>
  <c r="AB38"/>
  <c r="Z43"/>
  <c r="AA43"/>
  <c r="AB43" s="1"/>
  <c r="Z42"/>
  <c r="AA42"/>
  <c r="AB42"/>
  <c r="Z44"/>
  <c r="AA44"/>
  <c r="AB44" s="1"/>
  <c r="Z45"/>
  <c r="AA45"/>
  <c r="AB45"/>
  <c r="Z46"/>
  <c r="AA46"/>
  <c r="AB46" s="1"/>
  <c r="Z48"/>
  <c r="AA48"/>
  <c r="AB48"/>
  <c r="Z49"/>
  <c r="AA49"/>
  <c r="AB49" s="1"/>
  <c r="Z51"/>
  <c r="AA51"/>
  <c r="AB51"/>
  <c r="Z41"/>
  <c r="AA41"/>
  <c r="AB41" s="1"/>
  <c r="Z47"/>
  <c r="AA47"/>
  <c r="AB47"/>
  <c r="Z52"/>
  <c r="AA52"/>
  <c r="AB52" s="1"/>
  <c r="Z30"/>
  <c r="AA30"/>
  <c r="AB30"/>
  <c r="Z50"/>
  <c r="AA50"/>
  <c r="AB50" s="1"/>
  <c r="Z53"/>
  <c r="AA53"/>
  <c r="AB53"/>
  <c r="Z56"/>
  <c r="AA56"/>
  <c r="AB56" s="1"/>
  <c r="Z60"/>
  <c r="AA60"/>
  <c r="AB60"/>
  <c r="Z61"/>
  <c r="AA61"/>
  <c r="AB61" s="1"/>
  <c r="Z59"/>
  <c r="AA59"/>
  <c r="AB59"/>
  <c r="Z72"/>
  <c r="AA72"/>
  <c r="AB72" s="1"/>
  <c r="Z66"/>
  <c r="AA66"/>
  <c r="AB66"/>
  <c r="Z69"/>
  <c r="AA69"/>
  <c r="AB69" s="1"/>
  <c r="Z67"/>
  <c r="AA67"/>
  <c r="AB67"/>
  <c r="Z68"/>
  <c r="AA68"/>
  <c r="AB68" s="1"/>
  <c r="Z70"/>
  <c r="AA70"/>
  <c r="AB70"/>
  <c r="Z75"/>
  <c r="AA75"/>
  <c r="AB75" s="1"/>
  <c r="Z77"/>
  <c r="AA77"/>
  <c r="AB77"/>
  <c r="Z73"/>
  <c r="AA73"/>
  <c r="AB73" s="1"/>
  <c r="Z74"/>
  <c r="AA74"/>
  <c r="AB74"/>
  <c r="Z87"/>
  <c r="AA87"/>
  <c r="AB87" s="1"/>
  <c r="Z99"/>
  <c r="AA99"/>
  <c r="AB99"/>
  <c r="Z96"/>
  <c r="AA96"/>
  <c r="AB96" s="1"/>
  <c r="Z81"/>
  <c r="AA81"/>
  <c r="AB81"/>
  <c r="Z91"/>
  <c r="AA91"/>
  <c r="AB91" s="1"/>
  <c r="Z92"/>
  <c r="AA92"/>
  <c r="AB92"/>
  <c r="Z82"/>
  <c r="AA82"/>
  <c r="AB82" s="1"/>
  <c r="Z83"/>
  <c r="AA83"/>
  <c r="AB83"/>
  <c r="Z93"/>
  <c r="AA93"/>
  <c r="AB93" s="1"/>
  <c r="Z84"/>
  <c r="AA84"/>
  <c r="AB84"/>
  <c r="Z95"/>
  <c r="AA95"/>
  <c r="AB95" s="1"/>
  <c r="Z85"/>
  <c r="AA85"/>
  <c r="AB85"/>
  <c r="Z100"/>
  <c r="AA100"/>
  <c r="AB100" s="1"/>
  <c r="Z97"/>
  <c r="AA97"/>
  <c r="AB97"/>
  <c r="Z88"/>
  <c r="AA88"/>
  <c r="AB88" s="1"/>
  <c r="Z89"/>
  <c r="AA89"/>
  <c r="AB89"/>
  <c r="Z101"/>
  <c r="AA101"/>
  <c r="AB101" s="1"/>
  <c r="Z98"/>
  <c r="AA98"/>
  <c r="AB98"/>
  <c r="Z94"/>
  <c r="AA94"/>
  <c r="AB94" s="1"/>
  <c r="Z90"/>
  <c r="AA90"/>
  <c r="AB90"/>
  <c r="Z86"/>
  <c r="AA86"/>
  <c r="AB86" s="1"/>
  <c r="Z106"/>
  <c r="AA106"/>
  <c r="AB106"/>
  <c r="Z104"/>
  <c r="AA104"/>
  <c r="AB104" s="1"/>
  <c r="Z105"/>
  <c r="AA105"/>
  <c r="AB105"/>
  <c r="Z112"/>
  <c r="AA112"/>
  <c r="AB112" s="1"/>
  <c r="Z114"/>
  <c r="AA114"/>
  <c r="AB114"/>
  <c r="Z115"/>
  <c r="AA115"/>
  <c r="AB115" s="1"/>
  <c r="Z118"/>
  <c r="AA118"/>
  <c r="AB118"/>
  <c r="Z119"/>
  <c r="AA119"/>
  <c r="AB119" s="1"/>
  <c r="Z122"/>
  <c r="AA122"/>
  <c r="AB122"/>
  <c r="Z123"/>
  <c r="AA123"/>
  <c r="AB123" s="1"/>
  <c r="Z126"/>
  <c r="AA126"/>
  <c r="AB126"/>
  <c r="Z127"/>
  <c r="AA127"/>
  <c r="AB127" s="1"/>
  <c r="Z116"/>
  <c r="AA116"/>
  <c r="AB116"/>
  <c r="Z120"/>
  <c r="AA120"/>
  <c r="AB120" s="1"/>
  <c r="Z125"/>
  <c r="AA125"/>
  <c r="AB125"/>
  <c r="Z124"/>
  <c r="AA124"/>
  <c r="AB124" s="1"/>
  <c r="Z113"/>
  <c r="AA113"/>
  <c r="AB113"/>
  <c r="Z130"/>
  <c r="AA130"/>
  <c r="AB130" s="1"/>
  <c r="Z133"/>
  <c r="AA133"/>
  <c r="AB133"/>
  <c r="Z134"/>
  <c r="AA134"/>
  <c r="AB134" s="1"/>
  <c r="Z138"/>
  <c r="AA138"/>
  <c r="AB138"/>
  <c r="Z139"/>
  <c r="AA139"/>
  <c r="AB139" s="1"/>
  <c r="Z143"/>
  <c r="AA143"/>
  <c r="AB143"/>
  <c r="Z141"/>
  <c r="AA141"/>
  <c r="AB141" s="1"/>
  <c r="Z144"/>
  <c r="AA144"/>
  <c r="AB144"/>
  <c r="Z145"/>
  <c r="AA145"/>
  <c r="AB145" s="1"/>
  <c r="Z137"/>
  <c r="AA137"/>
  <c r="AB137"/>
  <c r="Z140"/>
  <c r="AA140"/>
  <c r="AB140" s="1"/>
  <c r="Z142"/>
  <c r="AA142"/>
  <c r="AB142"/>
  <c r="Z157"/>
  <c r="AA157"/>
  <c r="AB157"/>
  <c r="Z180"/>
  <c r="AA180"/>
  <c r="AB180" s="1"/>
  <c r="AB168"/>
  <c r="Z150"/>
  <c r="AA150"/>
  <c r="AB150" s="1"/>
  <c r="Z149"/>
  <c r="AA149"/>
  <c r="AB149"/>
  <c r="Z151"/>
  <c r="AA151"/>
  <c r="AB151"/>
  <c r="Z177"/>
  <c r="AA177"/>
  <c r="AB177" s="1"/>
  <c r="Z156"/>
  <c r="AA156"/>
  <c r="AB156"/>
  <c r="Z166"/>
  <c r="AA166"/>
  <c r="AB166" s="1"/>
  <c r="AB171"/>
  <c r="Z169"/>
  <c r="AA169"/>
  <c r="AB169" s="1"/>
  <c r="Z174"/>
  <c r="AA174"/>
  <c r="AB174"/>
  <c r="Z167"/>
  <c r="AA167"/>
  <c r="AB167"/>
  <c r="Z178"/>
  <c r="AA178"/>
  <c r="AB178" s="1"/>
  <c r="Z172"/>
  <c r="AA172"/>
  <c r="AB172"/>
  <c r="Z155"/>
  <c r="AA155"/>
  <c r="AB155" s="1"/>
  <c r="Z170"/>
  <c r="AA170"/>
  <c r="AB170"/>
  <c r="Z154"/>
  <c r="AA154"/>
  <c r="AB154" s="1"/>
  <c r="Z161"/>
  <c r="AA161"/>
  <c r="AB161"/>
  <c r="Z148"/>
  <c r="AA148"/>
  <c r="AB148" s="1"/>
  <c r="Z162"/>
  <c r="AA162"/>
  <c r="AB162"/>
  <c r="Z163"/>
  <c r="AA163"/>
  <c r="AB163" s="1"/>
  <c r="Z159"/>
  <c r="AA159"/>
  <c r="AB159"/>
  <c r="Z153"/>
  <c r="AA153"/>
  <c r="AB153" s="1"/>
  <c r="Z152"/>
  <c r="AA152"/>
  <c r="AB152"/>
  <c r="AB176"/>
  <c r="Z222"/>
  <c r="AA222"/>
  <c r="AB222" s="1"/>
  <c r="Z194"/>
  <c r="AA194"/>
  <c r="AB194"/>
  <c r="Z215"/>
  <c r="AA215"/>
  <c r="AB215" s="1"/>
  <c r="Z210"/>
  <c r="AA210"/>
  <c r="AB210"/>
  <c r="Z208"/>
  <c r="AA208"/>
  <c r="AB208" s="1"/>
  <c r="Z192"/>
  <c r="AA192"/>
  <c r="AB192"/>
  <c r="Z216"/>
  <c r="AA216"/>
  <c r="AB216"/>
  <c r="Z209"/>
  <c r="AA209"/>
  <c r="AB209" s="1"/>
  <c r="Z206"/>
  <c r="AA206"/>
  <c r="AB206"/>
  <c r="Z202"/>
  <c r="AA202"/>
  <c r="AB202" s="1"/>
  <c r="Z219"/>
  <c r="AA219"/>
  <c r="AB219"/>
  <c r="Z201"/>
  <c r="AA201"/>
  <c r="AB201" s="1"/>
  <c r="Z200"/>
  <c r="AA200"/>
  <c r="AB200"/>
  <c r="Z217"/>
  <c r="AA217"/>
  <c r="AB217" s="1"/>
  <c r="Z218"/>
  <c r="AA218"/>
  <c r="AB218"/>
  <c r="Z211"/>
  <c r="AA211"/>
  <c r="AB211" s="1"/>
  <c r="Z190"/>
  <c r="AA190"/>
  <c r="AB190"/>
  <c r="Z204"/>
  <c r="AA204"/>
  <c r="AB204" s="1"/>
  <c r="Z220"/>
  <c r="AA220"/>
  <c r="AB220"/>
  <c r="Z189"/>
  <c r="AA189"/>
  <c r="AB189" s="1"/>
  <c r="Z207"/>
  <c r="AA207"/>
  <c r="AB207"/>
  <c r="Z203"/>
  <c r="AA203"/>
  <c r="AB203" s="1"/>
  <c r="Z221"/>
  <c r="AA221"/>
  <c r="AB221"/>
  <c r="Z214"/>
  <c r="AA214"/>
  <c r="AB214" s="1"/>
  <c r="Z193"/>
  <c r="AA193"/>
  <c r="AB193"/>
  <c r="Z191"/>
  <c r="AA191"/>
  <c r="AB191" s="1"/>
  <c r="Z212"/>
  <c r="AA212"/>
  <c r="AB212"/>
  <c r="Z199"/>
  <c r="AA199"/>
  <c r="AB199" s="1"/>
  <c r="Z197"/>
  <c r="AA197"/>
  <c r="AB197"/>
  <c r="Z196"/>
  <c r="AA196"/>
  <c r="AB196" s="1"/>
  <c r="Z205"/>
  <c r="AA205"/>
  <c r="AB205"/>
  <c r="Z195"/>
  <c r="AA195"/>
  <c r="AB195" s="1"/>
  <c r="Z228"/>
  <c r="AA228"/>
  <c r="AB228"/>
  <c r="Z229"/>
  <c r="AA229"/>
  <c r="AB229" s="1"/>
  <c r="Z230"/>
  <c r="AA230"/>
  <c r="AB230"/>
  <c r="Z226"/>
  <c r="AA226"/>
  <c r="AB226" s="1"/>
  <c r="AB232"/>
  <c r="AB231"/>
  <c r="Z227"/>
  <c r="AA227"/>
  <c r="AB227" s="1"/>
  <c r="Z242"/>
  <c r="AA242"/>
  <c r="AB242"/>
  <c r="AB252"/>
  <c r="AB276"/>
  <c r="AB253"/>
  <c r="AB257"/>
  <c r="AB263"/>
  <c r="AB270"/>
  <c r="AB258"/>
  <c r="AB260"/>
  <c r="AB238"/>
  <c r="AB247"/>
  <c r="AB264"/>
  <c r="AB265"/>
  <c r="AB251"/>
  <c r="AB236"/>
  <c r="AB256"/>
  <c r="AB273"/>
  <c r="AB275"/>
  <c r="AB262"/>
  <c r="AB277"/>
  <c r="AB267"/>
  <c r="Z284"/>
  <c r="AA284"/>
  <c r="AB284"/>
  <c r="Z285"/>
  <c r="AA285"/>
  <c r="AB285" s="1"/>
  <c r="Z286"/>
  <c r="AA286"/>
  <c r="AB286"/>
  <c r="Z287"/>
  <c r="AA287"/>
  <c r="AB287" s="1"/>
  <c r="Z288"/>
  <c r="AA288"/>
  <c r="AB288"/>
  <c r="Z289"/>
  <c r="AA289"/>
  <c r="AB289" s="1"/>
  <c r="Z292"/>
  <c r="AA292"/>
  <c r="AB292"/>
  <c r="Z293"/>
  <c r="AA293"/>
  <c r="AB293" s="1"/>
  <c r="Z295"/>
  <c r="AA295"/>
  <c r="AB295"/>
  <c r="Z296"/>
  <c r="AA296"/>
  <c r="AB296" s="1"/>
  <c r="Z302"/>
  <c r="AA302"/>
  <c r="AB302"/>
  <c r="H89"/>
  <c r="I89"/>
  <c r="G101"/>
  <c r="H101"/>
  <c r="I101"/>
  <c r="H98"/>
  <c r="I98"/>
  <c r="G94"/>
  <c r="H94"/>
  <c r="I94"/>
  <c r="H90"/>
  <c r="I90"/>
  <c r="G95"/>
  <c r="H95"/>
  <c r="I95"/>
  <c r="H42"/>
  <c r="I42"/>
  <c r="G44"/>
  <c r="H44"/>
  <c r="I44"/>
  <c r="H45"/>
  <c r="I45"/>
  <c r="G46"/>
  <c r="H46"/>
  <c r="I46"/>
  <c r="H48"/>
  <c r="I48"/>
  <c r="G49"/>
  <c r="H49"/>
  <c r="I49"/>
  <c r="H51"/>
  <c r="I51"/>
  <c r="G41"/>
  <c r="H41"/>
  <c r="I41"/>
  <c r="H47"/>
  <c r="I47"/>
  <c r="G52"/>
  <c r="H52"/>
  <c r="I52"/>
  <c r="H30"/>
  <c r="I30"/>
  <c r="G50"/>
  <c r="H50"/>
  <c r="I50"/>
  <c r="H53"/>
  <c r="I53"/>
  <c r="G36"/>
  <c r="H36"/>
  <c r="I36"/>
  <c r="H38"/>
  <c r="I38"/>
  <c r="G27"/>
  <c r="H27"/>
  <c r="I27"/>
  <c r="H25"/>
  <c r="I25"/>
  <c r="G26"/>
  <c r="H26"/>
  <c r="I26"/>
  <c r="H29"/>
  <c r="I29"/>
  <c r="G19"/>
  <c r="H19"/>
  <c r="I19"/>
  <c r="H31"/>
  <c r="I31"/>
  <c r="G20"/>
  <c r="H20"/>
  <c r="I20"/>
  <c r="H21"/>
  <c r="I21"/>
  <c r="G22"/>
  <c r="H22"/>
  <c r="I22"/>
  <c r="H24"/>
  <c r="I24"/>
  <c r="G16"/>
  <c r="H16"/>
  <c r="I16"/>
  <c r="H287"/>
  <c r="I287"/>
  <c r="G288"/>
  <c r="H288"/>
  <c r="I288"/>
  <c r="H289"/>
  <c r="I289"/>
  <c r="G296"/>
  <c r="H296"/>
  <c r="I296"/>
  <c r="H302"/>
  <c r="I302"/>
  <c r="G113"/>
  <c r="H113"/>
  <c r="I113"/>
  <c r="H124"/>
  <c r="I124"/>
  <c r="G8"/>
  <c r="H8"/>
  <c r="I8"/>
  <c r="H7"/>
  <c r="I7"/>
  <c r="G13"/>
  <c r="H13"/>
  <c r="I13"/>
  <c r="H11"/>
  <c r="I11"/>
  <c r="G15"/>
  <c r="H15"/>
  <c r="I15"/>
  <c r="H12"/>
  <c r="I12"/>
  <c r="G14"/>
  <c r="H14"/>
  <c r="I14"/>
  <c r="H35"/>
  <c r="I35"/>
  <c r="G43"/>
  <c r="H43"/>
  <c r="I43"/>
  <c r="H28"/>
  <c r="I28"/>
  <c r="G37"/>
  <c r="H37"/>
  <c r="I37"/>
  <c r="H56"/>
  <c r="I56"/>
  <c r="G60"/>
  <c r="H60"/>
  <c r="I60"/>
  <c r="H61"/>
  <c r="I61"/>
  <c r="G59"/>
  <c r="H59"/>
  <c r="I59"/>
  <c r="H72"/>
  <c r="I72"/>
  <c r="G66"/>
  <c r="H66"/>
  <c r="I66"/>
  <c r="H69"/>
  <c r="I69"/>
  <c r="G67"/>
  <c r="H67"/>
  <c r="I67"/>
  <c r="H68"/>
  <c r="I68"/>
  <c r="G70"/>
  <c r="H70"/>
  <c r="I70"/>
  <c r="H75"/>
  <c r="I75"/>
  <c r="G77"/>
  <c r="H77"/>
  <c r="I77"/>
  <c r="H73"/>
  <c r="I73"/>
  <c r="G74"/>
  <c r="H74"/>
  <c r="I74"/>
  <c r="H87"/>
  <c r="I87"/>
  <c r="G99"/>
  <c r="H99"/>
  <c r="I99"/>
  <c r="H96"/>
  <c r="I96"/>
  <c r="G81"/>
  <c r="H81"/>
  <c r="I81"/>
  <c r="H91"/>
  <c r="I91"/>
  <c r="G92"/>
  <c r="H92"/>
  <c r="I92"/>
  <c r="H82"/>
  <c r="I82"/>
  <c r="G83"/>
  <c r="H83"/>
  <c r="I83"/>
  <c r="H93"/>
  <c r="I93"/>
  <c r="G84"/>
  <c r="H84"/>
  <c r="I84"/>
  <c r="H85"/>
  <c r="I85"/>
  <c r="G100"/>
  <c r="H100"/>
  <c r="I100"/>
  <c r="H97"/>
  <c r="I97"/>
  <c r="G88"/>
  <c r="H88"/>
  <c r="I88"/>
  <c r="H106"/>
  <c r="I106"/>
  <c r="G104"/>
  <c r="H104"/>
  <c r="I104"/>
  <c r="H105"/>
  <c r="I105"/>
  <c r="G112"/>
  <c r="H112"/>
  <c r="I112"/>
  <c r="H114"/>
  <c r="I114"/>
  <c r="G115"/>
  <c r="H115"/>
  <c r="I115"/>
  <c r="H118"/>
  <c r="I118"/>
  <c r="G119"/>
  <c r="H119"/>
  <c r="I119"/>
  <c r="H122"/>
  <c r="I122"/>
  <c r="G123"/>
  <c r="H123"/>
  <c r="I123"/>
  <c r="H86"/>
  <c r="I86"/>
  <c r="G126"/>
  <c r="H126"/>
  <c r="I126"/>
  <c r="H127"/>
  <c r="I127"/>
  <c r="G116"/>
  <c r="H116"/>
  <c r="I116"/>
  <c r="H120"/>
  <c r="I120"/>
  <c r="G125"/>
  <c r="H125"/>
  <c r="I125"/>
  <c r="H130"/>
  <c r="I130"/>
  <c r="G133"/>
  <c r="H133"/>
  <c r="I133"/>
  <c r="H134"/>
  <c r="I134"/>
  <c r="G138"/>
  <c r="H138"/>
  <c r="I138"/>
  <c r="H139"/>
  <c r="I139"/>
  <c r="G143"/>
  <c r="H143"/>
  <c r="I143"/>
  <c r="H141"/>
  <c r="I141"/>
  <c r="G144"/>
  <c r="H144"/>
  <c r="I144"/>
  <c r="H145"/>
  <c r="I145"/>
  <c r="G137"/>
  <c r="H137"/>
  <c r="I137"/>
  <c r="H140"/>
  <c r="I140"/>
  <c r="G142"/>
  <c r="H142"/>
  <c r="I142"/>
  <c r="H161"/>
  <c r="I161"/>
  <c r="G159"/>
  <c r="H159"/>
  <c r="I159"/>
  <c r="H162"/>
  <c r="I162"/>
  <c r="G148"/>
  <c r="H148"/>
  <c r="I148"/>
  <c r="H150"/>
  <c r="I150"/>
  <c r="G149"/>
  <c r="H149"/>
  <c r="I149"/>
  <c r="H151"/>
  <c r="I151"/>
  <c r="G163"/>
  <c r="H163"/>
  <c r="I163"/>
  <c r="H167"/>
  <c r="I167"/>
  <c r="G152"/>
  <c r="H152"/>
  <c r="I152"/>
  <c r="H153"/>
  <c r="I153"/>
  <c r="G170"/>
  <c r="H170"/>
  <c r="I170"/>
  <c r="H166"/>
  <c r="I166"/>
  <c r="G155"/>
  <c r="H155"/>
  <c r="I155"/>
  <c r="H156"/>
  <c r="I156"/>
  <c r="G157"/>
  <c r="H157"/>
  <c r="I157"/>
  <c r="H174"/>
  <c r="I174"/>
  <c r="G169"/>
  <c r="H169"/>
  <c r="I169"/>
  <c r="H172"/>
  <c r="I172"/>
  <c r="G177"/>
  <c r="H177"/>
  <c r="I177"/>
  <c r="H178"/>
  <c r="I178"/>
  <c r="G180"/>
  <c r="H180"/>
  <c r="I180"/>
  <c r="H194"/>
  <c r="I194"/>
  <c r="G189"/>
  <c r="H189"/>
  <c r="I189"/>
  <c r="H199"/>
  <c r="I199"/>
  <c r="G190"/>
  <c r="H190"/>
  <c r="I190"/>
  <c r="H154"/>
  <c r="I154"/>
  <c r="G200"/>
  <c r="H200"/>
  <c r="I200"/>
  <c r="H203"/>
  <c r="I203"/>
  <c r="G201"/>
  <c r="H201"/>
  <c r="I201"/>
  <c r="H204"/>
  <c r="I204"/>
  <c r="G207"/>
  <c r="H207"/>
  <c r="I207"/>
  <c r="H193"/>
  <c r="I193"/>
  <c r="G202"/>
  <c r="H202"/>
  <c r="I202"/>
  <c r="H206"/>
  <c r="I206"/>
  <c r="G191"/>
  <c r="H191"/>
  <c r="I191"/>
  <c r="H209"/>
  <c r="I209"/>
  <c r="G210"/>
  <c r="H210"/>
  <c r="I210"/>
  <c r="H211"/>
  <c r="I211"/>
  <c r="G208"/>
  <c r="H208"/>
  <c r="I208"/>
  <c r="H212"/>
  <c r="I212"/>
  <c r="G214"/>
  <c r="H214"/>
  <c r="I214"/>
  <c r="H205"/>
  <c r="I205"/>
  <c r="G197"/>
  <c r="H197"/>
  <c r="I197"/>
  <c r="H196"/>
  <c r="I196"/>
  <c r="G228"/>
  <c r="H228"/>
  <c r="I228"/>
  <c r="H229"/>
  <c r="I229"/>
  <c r="G230"/>
  <c r="H230"/>
  <c r="I230"/>
  <c r="H226"/>
  <c r="I226"/>
  <c r="G242"/>
  <c r="H242"/>
  <c r="I242"/>
  <c r="H192"/>
  <c r="I192"/>
  <c r="G227"/>
  <c r="H227"/>
  <c r="I227"/>
  <c r="H195"/>
  <c r="I195"/>
  <c r="G284"/>
  <c r="H284"/>
  <c r="I284"/>
  <c r="H285"/>
  <c r="I285"/>
  <c r="G286"/>
  <c r="H286"/>
  <c r="I286"/>
  <c r="H292"/>
  <c r="I292"/>
  <c r="G293"/>
  <c r="H293"/>
  <c r="I293"/>
  <c r="I4"/>
  <c r="H4"/>
  <c r="AA4"/>
  <c r="Z4"/>
  <c r="AB4" s="1"/>
  <c r="G4"/>
  <c r="G302" l="1"/>
  <c r="G292"/>
  <c r="G205"/>
  <c r="G212"/>
  <c r="G193"/>
  <c r="G206"/>
  <c r="G192"/>
  <c r="G194"/>
  <c r="G162"/>
  <c r="G161"/>
  <c r="G172"/>
  <c r="G167"/>
  <c r="G174"/>
  <c r="G156"/>
  <c r="G151"/>
  <c r="G122"/>
  <c r="G118"/>
  <c r="G114"/>
  <c r="G105"/>
  <c r="G106"/>
  <c r="G90"/>
  <c r="G98"/>
  <c r="G89"/>
  <c r="G97"/>
  <c r="G85"/>
  <c r="G53"/>
  <c r="G30"/>
  <c r="G47"/>
  <c r="G51"/>
  <c r="G48"/>
  <c r="G45"/>
  <c r="G42"/>
  <c r="G38"/>
  <c r="G24"/>
  <c r="G21"/>
  <c r="G31"/>
  <c r="G29"/>
  <c r="G25"/>
  <c r="G28"/>
  <c r="AB233"/>
  <c r="AB278"/>
  <c r="AB255"/>
  <c r="AB250"/>
  <c r="AB248"/>
  <c r="AB245"/>
  <c r="AB269"/>
  <c r="AB237"/>
  <c r="AB268"/>
  <c r="AB272"/>
  <c r="AB246"/>
  <c r="AB274"/>
  <c r="AB266"/>
  <c r="AB259"/>
  <c r="AB261"/>
  <c r="AB271"/>
  <c r="AB243"/>
  <c r="AB249"/>
  <c r="AB241"/>
  <c r="AB160"/>
  <c r="AB280"/>
  <c r="AB244"/>
  <c r="AB175"/>
  <c r="G183"/>
  <c r="G185"/>
  <c r="G182"/>
  <c r="G108"/>
  <c r="AB173"/>
  <c r="G198"/>
  <c r="G213"/>
  <c r="G239"/>
  <c r="G240"/>
  <c r="G254"/>
  <c r="G279"/>
  <c r="AB71"/>
  <c r="AB158"/>
  <c r="AB23"/>
  <c r="G135"/>
  <c r="G136"/>
  <c r="G285"/>
  <c r="G195"/>
  <c r="G226"/>
  <c r="G229"/>
  <c r="G196"/>
  <c r="G211"/>
  <c r="G209"/>
  <c r="G204"/>
  <c r="G203"/>
  <c r="G154"/>
  <c r="G199"/>
  <c r="G178"/>
  <c r="G166"/>
  <c r="G153"/>
  <c r="G150"/>
  <c r="G140"/>
  <c r="G145"/>
  <c r="G141"/>
  <c r="G139"/>
  <c r="G134"/>
  <c r="G130"/>
  <c r="G120"/>
  <c r="G127"/>
  <c r="G86"/>
  <c r="G93"/>
  <c r="G82"/>
  <c r="G91"/>
  <c r="G96"/>
  <c r="G87"/>
  <c r="G73"/>
  <c r="G75"/>
  <c r="G68"/>
  <c r="G69"/>
  <c r="G72"/>
  <c r="G61"/>
  <c r="G56"/>
  <c r="G35"/>
  <c r="G12"/>
  <c r="G11"/>
  <c r="G7"/>
  <c r="G124"/>
  <c r="G289"/>
  <c r="G287"/>
  <c r="AB164"/>
  <c r="AB179"/>
  <c r="AB165"/>
  <c r="AB181"/>
  <c r="G78"/>
  <c r="G117"/>
  <c r="G63"/>
</calcChain>
</file>

<file path=xl/sharedStrings.xml><?xml version="1.0" encoding="utf-8"?>
<sst xmlns="http://schemas.openxmlformats.org/spreadsheetml/2006/main" count="626" uniqueCount="272">
  <si>
    <t>Name</t>
  </si>
  <si>
    <t>TOTAL YEAR PTS/SHOT</t>
  </si>
  <si>
    <t>TOTAL SCORE TIME</t>
  </si>
  <si>
    <t>TOTAL SHOTS</t>
  </si>
  <si>
    <t>CDP / MM</t>
  </si>
  <si>
    <t>Carl Brandsen</t>
  </si>
  <si>
    <t>CDP / UN</t>
  </si>
  <si>
    <t>Bruce Robinson</t>
  </si>
  <si>
    <t>Jason Dargis</t>
  </si>
  <si>
    <t>ESP / SS</t>
  </si>
  <si>
    <t>Tom Tiethoff</t>
  </si>
  <si>
    <t>ESP / MM</t>
  </si>
  <si>
    <t>John Byers</t>
  </si>
  <si>
    <t>ESP / NV</t>
  </si>
  <si>
    <t>Tina Tiethoff</t>
  </si>
  <si>
    <t>SSP / EX</t>
  </si>
  <si>
    <t>Mike Visser</t>
  </si>
  <si>
    <t>SSP / SS</t>
  </si>
  <si>
    <t>SSP / MM</t>
  </si>
  <si>
    <t>Mike Carey</t>
  </si>
  <si>
    <t>Billy Jo Demarest</t>
  </si>
  <si>
    <t>SSP / NV</t>
  </si>
  <si>
    <t>Paul Archer</t>
  </si>
  <si>
    <t>Rick Chaffee</t>
  </si>
  <si>
    <t>Christine Rivers</t>
  </si>
  <si>
    <t>Tamara Tiethoff</t>
  </si>
  <si>
    <t>CDP / SS</t>
  </si>
  <si>
    <t>Brad Sanders</t>
  </si>
  <si>
    <t>James Bauchman</t>
  </si>
  <si>
    <t>Jason Bechtel</t>
  </si>
  <si>
    <t>CLASSIFIER</t>
  </si>
  <si>
    <t>James Cross</t>
  </si>
  <si>
    <t>Ross Barkel</t>
  </si>
  <si>
    <t>Jesse Post</t>
  </si>
  <si>
    <t>Marty Rhoades</t>
  </si>
  <si>
    <t>Mike Johnson</t>
  </si>
  <si>
    <t>Chris Hollis</t>
  </si>
  <si>
    <t>Pat Bucher</t>
  </si>
  <si>
    <t>Michael Knes</t>
  </si>
  <si>
    <t>Brandon Everett</t>
  </si>
  <si>
    <t>Matt Jackson</t>
  </si>
  <si>
    <t>Andrew Thompson</t>
  </si>
  <si>
    <t>Michael Westra</t>
  </si>
  <si>
    <t>Brook Baragar</t>
  </si>
  <si>
    <t>Brad Rivard</t>
  </si>
  <si>
    <t>Jason Rainey</t>
  </si>
  <si>
    <t>Joshua Barnes</t>
  </si>
  <si>
    <t>CDP / EX</t>
  </si>
  <si>
    <t>Bob Hann</t>
  </si>
  <si>
    <t>David DeYoung</t>
  </si>
  <si>
    <t>Daniel McNulty</t>
  </si>
  <si>
    <t>David Rataj</t>
  </si>
  <si>
    <t>Ann Rataj</t>
  </si>
  <si>
    <t>Jake Wedge</t>
  </si>
  <si>
    <t>Mike Baca</t>
  </si>
  <si>
    <t>Shannon Chada</t>
  </si>
  <si>
    <t>ESP / UN</t>
  </si>
  <si>
    <t>Ron Coville</t>
  </si>
  <si>
    <t>Adam Conroy</t>
  </si>
  <si>
    <t>Chris Leeder</t>
  </si>
  <si>
    <t>Bill Lyons</t>
  </si>
  <si>
    <t>SSP / UN</t>
  </si>
  <si>
    <t>Mark Sauline</t>
  </si>
  <si>
    <t>James Simmons</t>
  </si>
  <si>
    <t>Dave Smith</t>
  </si>
  <si>
    <t>Jerry Leaf</t>
  </si>
  <si>
    <t>Joe Arbutante</t>
  </si>
  <si>
    <t>James Dolson</t>
  </si>
  <si>
    <t>Nathan Kamp</t>
  </si>
  <si>
    <t>Mark Pine</t>
  </si>
  <si>
    <t>James Criner</t>
  </si>
  <si>
    <t>Adam Schomaker</t>
  </si>
  <si>
    <t>Jack Perlstein</t>
  </si>
  <si>
    <t>Angela Thompson</t>
  </si>
  <si>
    <t>SSR / SS</t>
  </si>
  <si>
    <t>Mike Hasse</t>
  </si>
  <si>
    <t>Dan Williams</t>
  </si>
  <si>
    <t>Guenther Dittmer</t>
  </si>
  <si>
    <t>Matt Kendall</t>
  </si>
  <si>
    <t>Nick Lanning</t>
  </si>
  <si>
    <t>Chris Estkowski</t>
  </si>
  <si>
    <t>Kim Coville</t>
  </si>
  <si>
    <t>Kathy Estkowski</t>
  </si>
  <si>
    <t>SSP / MA</t>
  </si>
  <si>
    <t>IDPA MEMB</t>
  </si>
  <si>
    <t xml:space="preserve"> # of MATCH</t>
  </si>
  <si>
    <t>Andrew Mecuwsen</t>
  </si>
  <si>
    <t>Steve Kamphuis</t>
  </si>
  <si>
    <t>Aaron Kamphuis</t>
  </si>
  <si>
    <t>M</t>
  </si>
  <si>
    <t xml:space="preserve"> </t>
  </si>
  <si>
    <t>IDPA EXPIR</t>
  </si>
  <si>
    <t>March 2012 Score</t>
  </si>
  <si>
    <t>March 2012 Shots</t>
  </si>
  <si>
    <t>April 2012 Score</t>
  </si>
  <si>
    <t>April 2012 Shots</t>
  </si>
  <si>
    <t>May 2012 Score</t>
  </si>
  <si>
    <t>May 2012 Shots</t>
  </si>
  <si>
    <t>June 2012 Score</t>
  </si>
  <si>
    <t>June 2012 Shots</t>
  </si>
  <si>
    <t>July 2012 Score</t>
  </si>
  <si>
    <t>July 2012 Shots</t>
  </si>
  <si>
    <t>Sept 2012 Score</t>
  </si>
  <si>
    <t>Sept 2012 Shots</t>
  </si>
  <si>
    <t>Oct 2012 Score</t>
  </si>
  <si>
    <t>Oct 2012 Shots</t>
  </si>
  <si>
    <t>Romer Benitez</t>
  </si>
  <si>
    <t>Glenn Disoway</t>
  </si>
  <si>
    <t>Keith Rosol</t>
  </si>
  <si>
    <t>Brandon Marx</t>
  </si>
  <si>
    <t>Paul Numinen</t>
  </si>
  <si>
    <t>Patrick Hardy-Henry</t>
  </si>
  <si>
    <t>Sam Brandt</t>
  </si>
  <si>
    <t>Mike Miller</t>
  </si>
  <si>
    <t>Michael Osborne</t>
  </si>
  <si>
    <t>ESP / EX</t>
  </si>
  <si>
    <t>Craig Brunner</t>
  </si>
  <si>
    <t>Rob Woodhouse</t>
  </si>
  <si>
    <t>Norm Baxter</t>
  </si>
  <si>
    <t>Rick Bruner</t>
  </si>
  <si>
    <t>Al Annibali</t>
  </si>
  <si>
    <t>Matt Sopjes</t>
  </si>
  <si>
    <t>Steven Perkowski</t>
  </si>
  <si>
    <t>Keith Finch</t>
  </si>
  <si>
    <t>Scott Wisner</t>
  </si>
  <si>
    <t>Sheila Hoekstra</t>
  </si>
  <si>
    <t>Aaron Lautenbach</t>
  </si>
  <si>
    <t>Joe Lucht</t>
  </si>
  <si>
    <t>Laura Jackson</t>
  </si>
  <si>
    <t>Chuck Vacanti</t>
  </si>
  <si>
    <t>Josh Barner</t>
  </si>
  <si>
    <t>Jim Whisenant</t>
  </si>
  <si>
    <t>Brent Reeves</t>
  </si>
  <si>
    <t>Gary Radtke</t>
  </si>
  <si>
    <t>Chris Henderson</t>
  </si>
  <si>
    <t>Tom Carpenter</t>
  </si>
  <si>
    <t>Del Rockwell</t>
  </si>
  <si>
    <t>Steve Howard</t>
  </si>
  <si>
    <t>SSR / UN</t>
  </si>
  <si>
    <t>Scott Doesburg</t>
  </si>
  <si>
    <t>Melvin Fuster</t>
  </si>
  <si>
    <t>Adam Versluis</t>
  </si>
  <si>
    <t>Jason McCarren</t>
  </si>
  <si>
    <t>Frank Baquero</t>
  </si>
  <si>
    <t>Roger Whitman</t>
  </si>
  <si>
    <t>Dan Miller</t>
  </si>
  <si>
    <t>Derrick Baker</t>
  </si>
  <si>
    <t>Dan Keur</t>
  </si>
  <si>
    <t>Bruce Silliman</t>
  </si>
  <si>
    <t>Karl Sharp</t>
  </si>
  <si>
    <t>Tim VanReenen</t>
  </si>
  <si>
    <t>Ben Slizewski</t>
  </si>
  <si>
    <t>Dave Keur</t>
  </si>
  <si>
    <t>Cody Rockwell</t>
  </si>
  <si>
    <t>Ryan Levingston</t>
  </si>
  <si>
    <t>Kyle Dolson</t>
  </si>
  <si>
    <t>Tim Bunch</t>
  </si>
  <si>
    <t>Zach Meeuwsen</t>
  </si>
  <si>
    <t>Doug Brownback</t>
  </si>
  <si>
    <t>Eric Smith</t>
  </si>
  <si>
    <t>Eric Rendak</t>
  </si>
  <si>
    <t>Eric Huizenga</t>
  </si>
  <si>
    <t>Bryan Holmes</t>
  </si>
  <si>
    <t>Joshua Mediate</t>
  </si>
  <si>
    <t>Rocky Bilbao</t>
  </si>
  <si>
    <t>Kira Woodhouse</t>
  </si>
  <si>
    <t>Roger Bielaczyc</t>
  </si>
  <si>
    <t>Brandon Gage</t>
  </si>
  <si>
    <t>Alexa Thompson</t>
  </si>
  <si>
    <t>Kevin Travis</t>
  </si>
  <si>
    <t>John Trautman</t>
  </si>
  <si>
    <t>Brian Rysramp</t>
  </si>
  <si>
    <t>Rob Hopp</t>
  </si>
  <si>
    <t>Kevin Pounders</t>
  </si>
  <si>
    <t>Bryan Warner</t>
  </si>
  <si>
    <t>Mark Douglas</t>
  </si>
  <si>
    <t>Gary Greenwood</t>
  </si>
  <si>
    <t>Dale Draper</t>
  </si>
  <si>
    <t>Jason Munson</t>
  </si>
  <si>
    <t>Rob Ivery</t>
  </si>
  <si>
    <t>Sarah Ivery</t>
  </si>
  <si>
    <t>Kenneth Martin</t>
  </si>
  <si>
    <t>Joe McMains</t>
  </si>
  <si>
    <t>Paul Deller</t>
  </si>
  <si>
    <t>Brad Heiss</t>
  </si>
  <si>
    <t>Sean Heiss</t>
  </si>
  <si>
    <t>Juan Perez</t>
  </si>
  <si>
    <t>Matt Mouser</t>
  </si>
  <si>
    <t>APR</t>
  </si>
  <si>
    <t>Jeff Trosper</t>
  </si>
  <si>
    <t>Amber Swanson</t>
  </si>
  <si>
    <t>David Maatman</t>
  </si>
  <si>
    <t>Kris Snow</t>
  </si>
  <si>
    <t>CDP / MA</t>
  </si>
  <si>
    <t>Jarrod Timmer</t>
  </si>
  <si>
    <t>Paula Woodhouse</t>
  </si>
  <si>
    <t>MAY</t>
  </si>
  <si>
    <t>Joseph Couture</t>
  </si>
  <si>
    <t>Mark Allstead</t>
  </si>
  <si>
    <t>Victor Grahn</t>
  </si>
  <si>
    <t>Leonard Nanzer</t>
  </si>
  <si>
    <t>Dan Dolan</t>
  </si>
  <si>
    <t>Cameron Thomas</t>
  </si>
  <si>
    <t>Marcy Lepsch</t>
  </si>
  <si>
    <t>Charles Pratt</t>
  </si>
  <si>
    <t>Scott Turner</t>
  </si>
  <si>
    <t>John Brodberg</t>
  </si>
  <si>
    <t>Zach Chrispell</t>
  </si>
  <si>
    <t>Alan Becke</t>
  </si>
  <si>
    <t>Steve Mulligan</t>
  </si>
  <si>
    <t>Leonard Mulligan</t>
  </si>
  <si>
    <t>CDP / NV</t>
  </si>
  <si>
    <t>Ronald Marasco</t>
  </si>
  <si>
    <t>John Misenas</t>
  </si>
  <si>
    <t>Brad Lasecki</t>
  </si>
  <si>
    <t>JUNE</t>
  </si>
  <si>
    <t>Steve Lemieux</t>
  </si>
  <si>
    <t>Tyler Nesmith</t>
  </si>
  <si>
    <t>John Hadder</t>
  </si>
  <si>
    <t>Robert Woodhouse</t>
  </si>
  <si>
    <t>JULY</t>
  </si>
  <si>
    <t>Jamie Bauer</t>
  </si>
  <si>
    <t>Kirk Patton</t>
  </si>
  <si>
    <t>Zach Wendt</t>
  </si>
  <si>
    <t>Pia Sullivan</t>
  </si>
  <si>
    <t>ESR / SS</t>
  </si>
  <si>
    <t>Mike Seymore</t>
  </si>
  <si>
    <t>Nicholas Hoppes</t>
  </si>
  <si>
    <t>Terry Williams</t>
  </si>
  <si>
    <t>Derek Smith</t>
  </si>
  <si>
    <t>Jamie Williams</t>
  </si>
  <si>
    <t>Arnel Almendral</t>
  </si>
  <si>
    <t>Don Foster</t>
  </si>
  <si>
    <t>Brandon Blaga</t>
  </si>
  <si>
    <t>Joshua Whitehead</t>
  </si>
  <si>
    <t>Ben Hoist</t>
  </si>
  <si>
    <t>Steffen Mantlo</t>
  </si>
  <si>
    <t>Hank B.</t>
  </si>
  <si>
    <t>ESR / EX</t>
  </si>
  <si>
    <t>Chris Nelson</t>
  </si>
  <si>
    <t>ESR / MM</t>
  </si>
  <si>
    <t>Mark Smith</t>
  </si>
  <si>
    <t>Aug 2012 Score</t>
  </si>
  <si>
    <t>Aug 2012 Shots</t>
  </si>
  <si>
    <t>Andy Kershaw</t>
  </si>
  <si>
    <t>Don Thurston</t>
  </si>
  <si>
    <t>Steve Nesmith</t>
  </si>
  <si>
    <t>David Hibschman</t>
  </si>
  <si>
    <t>Shannon Hibschman</t>
  </si>
  <si>
    <t>Andrew Meeuwsen</t>
  </si>
  <si>
    <t>Carl Hartman</t>
  </si>
  <si>
    <t>Jacob Kershaw</t>
  </si>
  <si>
    <t>Dana Winniman</t>
  </si>
  <si>
    <t>Tari Smith</t>
  </si>
  <si>
    <t>Bill Kole</t>
  </si>
  <si>
    <t>1ST</t>
  </si>
  <si>
    <t>SEPT</t>
  </si>
  <si>
    <t>Dale Herter</t>
  </si>
  <si>
    <t>Mark Walter</t>
  </si>
  <si>
    <t>Gary Rollenhagen</t>
  </si>
  <si>
    <t>Dean Mills</t>
  </si>
  <si>
    <t>Andrew Vantil</t>
  </si>
  <si>
    <t>Andrew Katz</t>
  </si>
  <si>
    <t>Aaron Tardy</t>
  </si>
  <si>
    <t>Chad Huizinga</t>
  </si>
  <si>
    <t xml:space="preserve">1st </t>
  </si>
  <si>
    <t>2nd</t>
  </si>
  <si>
    <t>1st</t>
  </si>
  <si>
    <t>3rd</t>
  </si>
  <si>
    <t>4th</t>
  </si>
  <si>
    <t>ESP / MA</t>
  </si>
  <si>
    <t>UPDATED 9/1512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</si>
</sst>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0.00000"/>
    <numFmt numFmtId="166" formatCode="[$-409]d\-mmm;@"/>
    <numFmt numFmtId="167" formatCode="[$-409]mmm\-yy;@"/>
    <numFmt numFmtId="168" formatCode="m/d/yy;@"/>
  </numFmts>
  <fonts count="7">
    <font>
      <sz val="10"/>
      <name val="Arial"/>
    </font>
    <font>
      <sz val="8"/>
      <name val="Arial"/>
    </font>
    <font>
      <b/>
      <sz val="12"/>
      <color indexed="56"/>
      <name val="Arial Narrow"/>
      <family val="2"/>
    </font>
    <font>
      <sz val="12"/>
      <color indexed="56"/>
      <name val="Arial Narrow"/>
      <family val="2"/>
    </font>
    <font>
      <i/>
      <sz val="12"/>
      <color indexed="56"/>
      <name val="Arial Narrow"/>
      <family val="2"/>
    </font>
    <font>
      <b/>
      <sz val="14"/>
      <color indexed="56"/>
      <name val="Arial Narrow"/>
      <family val="2"/>
    </font>
    <font>
      <b/>
      <sz val="12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168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166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165" fontId="2" fillId="0" borderId="1" xfId="0" applyNumberFormat="1" applyFont="1" applyFill="1" applyBorder="1" applyAlignment="1" applyProtection="1">
      <alignment horizontal="center" wrapText="1"/>
    </xf>
    <xf numFmtId="2" fontId="2" fillId="0" borderId="1" xfId="0" applyNumberFormat="1" applyFont="1" applyFill="1" applyBorder="1" applyAlignment="1" applyProtection="1">
      <alignment horizontal="center" wrapText="1"/>
    </xf>
    <xf numFmtId="1" fontId="2" fillId="0" borderId="1" xfId="0" applyNumberFormat="1" applyFont="1" applyFill="1" applyBorder="1" applyAlignment="1" applyProtection="1">
      <alignment horizontal="center" wrapText="1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NumberFormat="1" applyFont="1" applyFill="1" applyBorder="1" applyAlignment="1" applyProtection="1">
      <alignment horizontal="center" wrapText="1"/>
      <protection locked="0"/>
    </xf>
    <xf numFmtId="4" fontId="2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wrapText="1"/>
      <protection locked="0"/>
    </xf>
    <xf numFmtId="4" fontId="3" fillId="0" borderId="1" xfId="0" applyNumberFormat="1" applyFont="1" applyFill="1" applyBorder="1" applyAlignment="1" applyProtection="1">
      <alignment horizontal="center" wrapText="1"/>
    </xf>
    <xf numFmtId="1" fontId="3" fillId="0" borderId="1" xfId="0" applyNumberFormat="1" applyFont="1" applyFill="1" applyBorder="1" applyAlignment="1" applyProtection="1">
      <alignment horizontal="center" wrapText="1"/>
    </xf>
    <xf numFmtId="165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left" wrapText="1"/>
    </xf>
    <xf numFmtId="168" fontId="3" fillId="0" borderId="1" xfId="0" applyNumberFormat="1" applyFont="1" applyFill="1" applyBorder="1" applyAlignment="1">
      <alignment horizontal="left" wrapText="1"/>
    </xf>
    <xf numFmtId="166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2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8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 applyProtection="1">
      <alignment horizontal="left" wrapText="1"/>
      <protection locked="0"/>
    </xf>
    <xf numFmtId="168" fontId="2" fillId="0" borderId="1" xfId="0" applyNumberFormat="1" applyFont="1" applyFill="1" applyBorder="1" applyAlignment="1" applyProtection="1">
      <alignment horizontal="left" wrapText="1"/>
      <protection locked="0"/>
    </xf>
    <xf numFmtId="166" fontId="2" fillId="0" borderId="1" xfId="0" applyNumberFormat="1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 applyProtection="1">
      <alignment horizontal="center" wrapText="1"/>
    </xf>
    <xf numFmtId="164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NumberFormat="1" applyFont="1" applyFill="1" applyBorder="1" applyAlignment="1" applyProtection="1">
      <alignment horizontal="center" wrapText="1"/>
      <protection locked="0"/>
    </xf>
    <xf numFmtId="165" fontId="3" fillId="0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6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 applyProtection="1">
      <alignment horizontal="center"/>
    </xf>
    <xf numFmtId="14" fontId="5" fillId="0" borderId="1" xfId="0" applyNumberFormat="1" applyFont="1" applyFill="1" applyBorder="1" applyAlignment="1" applyProtection="1">
      <alignment horizontal="center" wrapText="1"/>
      <protection locked="0"/>
    </xf>
    <xf numFmtId="164" fontId="3" fillId="0" borderId="1" xfId="0" applyNumberFormat="1" applyFont="1" applyFill="1" applyBorder="1" applyAlignment="1" applyProtection="1">
      <alignment horizontal="center" textRotation="255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2" fontId="3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>
      <alignment horizontal="left" wrapText="1"/>
    </xf>
    <xf numFmtId="168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Fill="1" applyBorder="1" applyAlignment="1" applyProtection="1">
      <alignment horizontal="left" wrapText="1"/>
      <protection locked="0"/>
    </xf>
    <xf numFmtId="167" fontId="3" fillId="0" borderId="1" xfId="0" applyNumberFormat="1" applyFont="1" applyFill="1" applyBorder="1" applyAlignment="1">
      <alignment horizontal="left"/>
    </xf>
    <xf numFmtId="168" fontId="3" fillId="2" borderId="1" xfId="0" applyNumberFormat="1" applyFont="1" applyFill="1" applyBorder="1" applyAlignment="1">
      <alignment horizontal="left" wrapText="1"/>
    </xf>
    <xf numFmtId="164" fontId="6" fillId="0" borderId="1" xfId="0" applyNumberFormat="1" applyFont="1" applyFill="1" applyBorder="1" applyAlignment="1" applyProtection="1">
      <alignment horizontal="center" wrapText="1"/>
      <protection locked="0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 wrapText="1"/>
      <protection locked="0"/>
    </xf>
    <xf numFmtId="164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 applyProtection="1">
      <alignment horizontal="center" wrapText="1"/>
      <protection locked="0"/>
    </xf>
    <xf numFmtId="14" fontId="3" fillId="0" borderId="1" xfId="0" applyNumberFormat="1" applyFont="1" applyFill="1" applyBorder="1" applyAlignment="1" applyProtection="1">
      <alignment horizontal="left" wrapText="1"/>
      <protection locked="0"/>
    </xf>
    <xf numFmtId="168" fontId="3" fillId="0" borderId="1" xfId="0" applyNumberFormat="1" applyFont="1" applyFill="1" applyBorder="1" applyAlignment="1" applyProtection="1">
      <alignment horizontal="center" textRotation="255" wrapText="1"/>
      <protection locked="0"/>
    </xf>
    <xf numFmtId="0" fontId="3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 applyProtection="1">
      <alignment horizontal="left" wrapText="1"/>
      <protection locked="0"/>
    </xf>
    <xf numFmtId="164" fontId="3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5"/>
  <sheetViews>
    <sheetView tabSelected="1" zoomScaleNormal="100" workbookViewId="0">
      <pane xSplit="9" ySplit="1" topLeftCell="J33" activePane="bottomRight" state="frozen"/>
      <selection pane="topRight" activeCell="J1" sqref="J1"/>
      <selection pane="bottomLeft" activeCell="A2" sqref="A2"/>
      <selection pane="bottomRight" activeCell="B1" sqref="B1"/>
    </sheetView>
  </sheetViews>
  <sheetFormatPr defaultColWidth="7.28515625" defaultRowHeight="21.95" customHeight="1"/>
  <cols>
    <col min="1" max="1" width="14.28515625" style="58" customWidth="1"/>
    <col min="2" max="2" width="19.42578125" style="34" customWidth="1"/>
    <col min="3" max="3" width="5.85546875" style="34" customWidth="1"/>
    <col min="4" max="4" width="11.85546875" style="28" customWidth="1"/>
    <col min="5" max="5" width="7.28515625" style="29" customWidth="1"/>
    <col min="6" max="6" width="7.28515625" style="26" customWidth="1"/>
    <col min="7" max="7" width="10.5703125" style="37" customWidth="1"/>
    <col min="8" max="8" width="10.85546875" style="38" customWidth="1"/>
    <col min="9" max="9" width="9.85546875" style="38" customWidth="1"/>
    <col min="10" max="14" width="9.85546875" style="24" customWidth="1"/>
    <col min="15" max="15" width="9.85546875" style="47" customWidth="1"/>
    <col min="16" max="18" width="9.85546875" style="12" customWidth="1"/>
    <col min="19" max="21" width="9.85546875" style="26" customWidth="1"/>
    <col min="22" max="22" width="9.5703125" style="12" customWidth="1"/>
    <col min="23" max="23" width="7.28515625" style="26" customWidth="1"/>
    <col min="24" max="24" width="7.28515625" style="25" customWidth="1"/>
    <col min="25" max="25" width="7.28515625" style="12" customWidth="1"/>
    <col min="26" max="26" width="11.140625" style="40" customWidth="1"/>
    <col min="27" max="27" width="7.28515625" style="24" customWidth="1"/>
    <col min="28" max="28" width="13" style="37" customWidth="1"/>
    <col min="29" max="16384" width="7.28515625" style="12"/>
  </cols>
  <sheetData>
    <row r="1" spans="1:28" ht="103.5" customHeight="1">
      <c r="B1" s="1" t="s">
        <v>0</v>
      </c>
      <c r="C1" s="2" t="s">
        <v>84</v>
      </c>
      <c r="D1" s="3" t="s">
        <v>91</v>
      </c>
      <c r="E1" s="4" t="s">
        <v>30</v>
      </c>
      <c r="F1" s="5" t="s">
        <v>85</v>
      </c>
      <c r="G1" s="6" t="s">
        <v>1</v>
      </c>
      <c r="H1" s="7" t="s">
        <v>2</v>
      </c>
      <c r="I1" s="8" t="s">
        <v>3</v>
      </c>
      <c r="J1" s="7" t="s">
        <v>92</v>
      </c>
      <c r="K1" s="7" t="s">
        <v>93</v>
      </c>
      <c r="L1" s="7" t="s">
        <v>94</v>
      </c>
      <c r="M1" s="7" t="s">
        <v>95</v>
      </c>
      <c r="N1" s="7" t="s">
        <v>96</v>
      </c>
      <c r="O1" s="45" t="s">
        <v>97</v>
      </c>
      <c r="P1" s="9" t="s">
        <v>98</v>
      </c>
      <c r="Q1" s="9" t="s">
        <v>99</v>
      </c>
      <c r="R1" s="9" t="s">
        <v>100</v>
      </c>
      <c r="S1" s="10" t="s">
        <v>101</v>
      </c>
      <c r="T1" s="9" t="s">
        <v>242</v>
      </c>
      <c r="U1" s="10" t="s">
        <v>243</v>
      </c>
      <c r="V1" s="9" t="s">
        <v>102</v>
      </c>
      <c r="W1" s="10" t="s">
        <v>103</v>
      </c>
      <c r="X1" s="9" t="s">
        <v>104</v>
      </c>
      <c r="Y1" s="9" t="s">
        <v>105</v>
      </c>
      <c r="Z1" s="11" t="s">
        <v>2</v>
      </c>
      <c r="AA1" s="7" t="s">
        <v>3</v>
      </c>
      <c r="AB1" s="6" t="s">
        <v>1</v>
      </c>
    </row>
    <row r="2" spans="1:28" ht="24.75" customHeight="1">
      <c r="A2" s="61"/>
      <c r="B2" s="41" t="s">
        <v>271</v>
      </c>
      <c r="C2" s="2"/>
      <c r="D2" s="3"/>
      <c r="E2" s="4"/>
      <c r="F2" s="5"/>
      <c r="G2" s="6"/>
      <c r="H2" s="7"/>
      <c r="I2" s="8"/>
      <c r="J2" s="7"/>
      <c r="K2" s="7"/>
      <c r="L2" s="7"/>
      <c r="M2" s="7"/>
      <c r="N2" s="7"/>
      <c r="O2" s="45"/>
      <c r="P2" s="9"/>
      <c r="Q2" s="9"/>
      <c r="R2" s="9"/>
      <c r="S2" s="10"/>
      <c r="T2" s="10"/>
      <c r="U2" s="10"/>
      <c r="V2" s="9"/>
      <c r="W2" s="10"/>
      <c r="X2" s="9"/>
      <c r="Y2" s="9"/>
      <c r="Z2" s="11"/>
      <c r="AA2" s="7"/>
      <c r="AB2" s="6"/>
    </row>
    <row r="3" spans="1:28" ht="24.75" customHeight="1">
      <c r="A3" s="57" t="s">
        <v>193</v>
      </c>
      <c r="B3" s="41"/>
      <c r="C3" s="2"/>
      <c r="D3" s="3"/>
      <c r="E3" s="4"/>
      <c r="F3" s="5"/>
      <c r="G3" s="6"/>
      <c r="H3" s="7"/>
      <c r="I3" s="8"/>
      <c r="J3" s="7"/>
      <c r="K3" s="7"/>
      <c r="L3" s="7"/>
      <c r="M3" s="7"/>
      <c r="N3" s="7"/>
      <c r="O3" s="45"/>
      <c r="P3" s="9"/>
      <c r="Q3" s="9"/>
      <c r="R3" s="9"/>
      <c r="S3" s="10"/>
      <c r="T3" s="10"/>
      <c r="U3" s="10"/>
      <c r="V3" s="9"/>
      <c r="W3" s="10"/>
      <c r="X3" s="9"/>
      <c r="Y3" s="9"/>
      <c r="Z3" s="11"/>
      <c r="AA3" s="7"/>
      <c r="AB3" s="6"/>
    </row>
    <row r="4" spans="1:28" ht="24.75" customHeight="1">
      <c r="A4" s="57"/>
      <c r="B4" s="62" t="s">
        <v>194</v>
      </c>
      <c r="C4" s="42" t="s">
        <v>89</v>
      </c>
      <c r="D4" s="63"/>
      <c r="E4" s="29" t="s">
        <v>196</v>
      </c>
      <c r="F4" s="43">
        <v>3</v>
      </c>
      <c r="G4" s="16">
        <f>Z4/AA4</f>
        <v>1.418489425981873</v>
      </c>
      <c r="H4" s="21">
        <f>SUM(J4,L4,N4,P4,R4,T4,V4,X4)</f>
        <v>469.52</v>
      </c>
      <c r="I4" s="21">
        <f>SUM(K4,M4,O4,Q4,S4,U4,W4,Y4)</f>
        <v>331</v>
      </c>
      <c r="J4" s="21"/>
      <c r="K4" s="21"/>
      <c r="L4" s="21"/>
      <c r="M4" s="21"/>
      <c r="N4" s="21">
        <v>153.19999999999999</v>
      </c>
      <c r="O4" s="46">
        <v>106</v>
      </c>
      <c r="P4" s="44"/>
      <c r="Q4" s="44"/>
      <c r="R4" s="44">
        <v>150.62</v>
      </c>
      <c r="S4" s="36">
        <v>117</v>
      </c>
      <c r="T4" s="36"/>
      <c r="U4" s="36"/>
      <c r="V4" s="44">
        <v>165.7</v>
      </c>
      <c r="W4" s="36">
        <v>108</v>
      </c>
      <c r="X4" s="44"/>
      <c r="Y4" s="44"/>
      <c r="Z4" s="14">
        <f>SUM(J4,L4,N4,P4,R4,T4,V4,X4)</f>
        <v>469.52</v>
      </c>
      <c r="AA4" s="15">
        <f>SUM(K4,M4,O4,Q4,S4,U4,W4,Y4)</f>
        <v>331</v>
      </c>
      <c r="AB4" s="16">
        <f>Z4/AA4</f>
        <v>1.418489425981873</v>
      </c>
    </row>
    <row r="5" spans="1:28" ht="24.75" customHeight="1">
      <c r="A5" s="57"/>
      <c r="B5" s="41"/>
      <c r="C5" s="2"/>
      <c r="D5" s="3"/>
      <c r="E5" s="4"/>
      <c r="F5" s="5"/>
      <c r="G5" s="16"/>
      <c r="H5" s="21"/>
      <c r="I5" s="21"/>
      <c r="J5" s="7"/>
      <c r="K5" s="7"/>
      <c r="L5" s="7"/>
      <c r="M5" s="7"/>
      <c r="N5" s="7"/>
      <c r="O5" s="45"/>
      <c r="P5" s="9"/>
      <c r="Q5" s="9"/>
      <c r="R5" s="9"/>
      <c r="S5" s="10"/>
      <c r="T5" s="10"/>
      <c r="U5" s="10"/>
      <c r="V5" s="9"/>
      <c r="W5" s="10"/>
      <c r="X5" s="9"/>
      <c r="Y5" s="9"/>
      <c r="Z5" s="14"/>
      <c r="AA5" s="15"/>
      <c r="AB5" s="16"/>
    </row>
    <row r="6" spans="1:28" ht="21.75" customHeight="1">
      <c r="A6" s="57" t="s">
        <v>47</v>
      </c>
      <c r="B6" s="1"/>
      <c r="C6" s="2"/>
      <c r="D6" s="3"/>
      <c r="E6" s="4"/>
      <c r="F6" s="5"/>
      <c r="G6" s="16"/>
      <c r="H6" s="21"/>
      <c r="I6" s="21"/>
      <c r="J6" s="7"/>
      <c r="K6" s="8"/>
      <c r="L6" s="7"/>
      <c r="M6" s="8"/>
      <c r="N6" s="7"/>
      <c r="O6" s="45"/>
      <c r="P6" s="9"/>
      <c r="Q6" s="13"/>
      <c r="R6" s="9"/>
      <c r="S6" s="10"/>
      <c r="T6" s="10"/>
      <c r="U6" s="10"/>
      <c r="V6" s="9"/>
      <c r="W6" s="10"/>
      <c r="X6" s="9"/>
      <c r="Y6" s="13"/>
      <c r="Z6" s="14"/>
      <c r="AA6" s="15"/>
      <c r="AB6" s="16"/>
    </row>
    <row r="7" spans="1:28" ht="21.95" customHeight="1">
      <c r="A7" s="60" t="s">
        <v>255</v>
      </c>
      <c r="B7" s="17" t="s">
        <v>16</v>
      </c>
      <c r="C7" s="17" t="s">
        <v>89</v>
      </c>
      <c r="D7" s="18">
        <v>41542</v>
      </c>
      <c r="E7" s="19" t="s">
        <v>215</v>
      </c>
      <c r="F7" s="20">
        <v>6</v>
      </c>
      <c r="G7" s="16">
        <f>Z7/AA7</f>
        <v>1.5736589403973511</v>
      </c>
      <c r="H7" s="21">
        <f>SUM(J7,L7,N7,P7,R7,T7,V7,X7)</f>
        <v>950.49</v>
      </c>
      <c r="I7" s="21">
        <f>SUM(K7,M7,O7,Q7,S7,U7,W7,Y7)</f>
        <v>604</v>
      </c>
      <c r="J7" s="21">
        <v>142.32</v>
      </c>
      <c r="K7" s="22">
        <v>84</v>
      </c>
      <c r="L7" s="23">
        <v>161.04</v>
      </c>
      <c r="M7" s="24">
        <v>93</v>
      </c>
      <c r="N7" s="23">
        <v>175.77</v>
      </c>
      <c r="O7" s="47">
        <v>106</v>
      </c>
      <c r="P7" s="25">
        <v>141.29</v>
      </c>
      <c r="Q7" s="12">
        <v>96</v>
      </c>
      <c r="R7" s="25">
        <v>172.47</v>
      </c>
      <c r="S7" s="26">
        <v>117</v>
      </c>
      <c r="V7" s="25">
        <v>157.6</v>
      </c>
      <c r="W7" s="26">
        <v>108</v>
      </c>
      <c r="Z7" s="14">
        <f>SUM(J7,L7,N7,P7,R7,T7,V7,X7)</f>
        <v>950.49</v>
      </c>
      <c r="AA7" s="15">
        <f>SUM(K7,M7,O7,Q7,S7,U7,W7,Y7)</f>
        <v>604</v>
      </c>
      <c r="AB7" s="16">
        <f>Z7/AA7</f>
        <v>1.5736589403973511</v>
      </c>
    </row>
    <row r="8" spans="1:28" ht="21.95" customHeight="1">
      <c r="A8" s="60"/>
      <c r="B8" s="27" t="s">
        <v>28</v>
      </c>
      <c r="C8" s="17" t="s">
        <v>89</v>
      </c>
      <c r="D8" s="18">
        <v>41435</v>
      </c>
      <c r="E8" s="19"/>
      <c r="F8" s="20">
        <v>3</v>
      </c>
      <c r="G8" s="16">
        <f>Z8/AA8</f>
        <v>1.7200000000000002</v>
      </c>
      <c r="H8" s="21">
        <f>SUM(J8,L8,N8,P8,R8,T8,V8,X8)</f>
        <v>368.08000000000004</v>
      </c>
      <c r="I8" s="21">
        <f>SUM(K8,M8,O8,Q8,S8,U8,W8,Y8)</f>
        <v>214</v>
      </c>
      <c r="J8" s="21"/>
      <c r="K8" s="22"/>
      <c r="L8" s="23"/>
      <c r="N8" s="23">
        <v>176.55</v>
      </c>
      <c r="O8" s="47">
        <v>106</v>
      </c>
      <c r="P8" s="25"/>
      <c r="R8" s="25"/>
      <c r="V8" s="25">
        <v>191.53</v>
      </c>
      <c r="W8" s="26">
        <v>108</v>
      </c>
      <c r="Z8" s="14">
        <f>SUM(J8,L8,N8,P8,R8,T8,V8,X8)</f>
        <v>368.08000000000004</v>
      </c>
      <c r="AA8" s="15">
        <f>SUM(K8,M8,O8,Q8,S8,U8,W8,Y8)</f>
        <v>214</v>
      </c>
      <c r="AB8" s="16">
        <f>Z8/AA8</f>
        <v>1.7200000000000002</v>
      </c>
    </row>
    <row r="9" spans="1:28" ht="21.95" customHeight="1">
      <c r="A9" s="60"/>
      <c r="B9" s="27"/>
      <c r="C9" s="17"/>
      <c r="D9" s="18"/>
      <c r="E9" s="19"/>
      <c r="F9" s="20"/>
      <c r="G9" s="16"/>
      <c r="H9" s="21"/>
      <c r="I9" s="21"/>
      <c r="J9" s="21"/>
      <c r="K9" s="22"/>
      <c r="L9" s="23"/>
      <c r="N9" s="23"/>
      <c r="P9" s="25"/>
      <c r="R9" s="25"/>
      <c r="V9" s="25"/>
      <c r="Z9" s="14"/>
      <c r="AA9" s="15"/>
      <c r="AB9" s="16"/>
    </row>
    <row r="10" spans="1:28" ht="21.95" customHeight="1">
      <c r="A10" s="57" t="s">
        <v>26</v>
      </c>
      <c r="B10" s="17"/>
      <c r="C10" s="17"/>
      <c r="D10" s="18"/>
      <c r="E10" s="19"/>
      <c r="F10" s="20"/>
      <c r="G10" s="16"/>
      <c r="H10" s="21"/>
      <c r="I10" s="21"/>
      <c r="J10" s="21"/>
      <c r="L10" s="23"/>
      <c r="N10" s="23"/>
      <c r="P10" s="25"/>
      <c r="R10" s="25"/>
      <c r="V10" s="25"/>
      <c r="Z10" s="14"/>
      <c r="AA10" s="15"/>
      <c r="AB10" s="16"/>
    </row>
    <row r="11" spans="1:28" ht="21.95" customHeight="1">
      <c r="A11" s="57" t="s">
        <v>255</v>
      </c>
      <c r="B11" s="51" t="s">
        <v>8</v>
      </c>
      <c r="C11" s="27" t="s">
        <v>89</v>
      </c>
      <c r="D11" s="49">
        <v>41136</v>
      </c>
      <c r="E11" s="29" t="s">
        <v>220</v>
      </c>
      <c r="F11" s="26">
        <v>5</v>
      </c>
      <c r="G11" s="16">
        <f t="shared" ref="G11:G16" si="0">Z11/AA11</f>
        <v>1.7779060665362034</v>
      </c>
      <c r="H11" s="21">
        <f t="shared" ref="H11:I16" si="1">SUM(J11,L11,N11,P11,R11,T11,V11,X11)</f>
        <v>908.51</v>
      </c>
      <c r="I11" s="21">
        <f t="shared" si="1"/>
        <v>511</v>
      </c>
      <c r="J11" s="21">
        <v>177.37</v>
      </c>
      <c r="K11" s="24">
        <v>84</v>
      </c>
      <c r="L11" s="23"/>
      <c r="N11" s="21">
        <v>209.94</v>
      </c>
      <c r="O11" s="47">
        <v>106</v>
      </c>
      <c r="P11" s="25">
        <v>160.08000000000001</v>
      </c>
      <c r="Q11" s="12">
        <v>96</v>
      </c>
      <c r="R11" s="25">
        <v>179.12</v>
      </c>
      <c r="S11" s="26">
        <v>117</v>
      </c>
      <c r="V11" s="25">
        <v>182</v>
      </c>
      <c r="W11" s="26">
        <v>108</v>
      </c>
      <c r="Z11" s="14">
        <f t="shared" ref="Z11:AA16" si="2">SUM(J11,L11,N11,P11,R11,T11,V11,X11)</f>
        <v>908.51</v>
      </c>
      <c r="AA11" s="15">
        <f t="shared" si="2"/>
        <v>511</v>
      </c>
      <c r="AB11" s="16">
        <f t="shared" ref="AB11:AB16" si="3">Z11/AA11</f>
        <v>1.7779060665362034</v>
      </c>
    </row>
    <row r="12" spans="1:28" ht="21.95" customHeight="1">
      <c r="A12" s="57"/>
      <c r="B12" s="27" t="s">
        <v>7</v>
      </c>
      <c r="C12" s="17" t="s">
        <v>89</v>
      </c>
      <c r="D12" s="18">
        <v>41728</v>
      </c>
      <c r="E12" s="19"/>
      <c r="F12" s="26">
        <v>3</v>
      </c>
      <c r="G12" s="16">
        <f t="shared" si="0"/>
        <v>2.3278523489932885</v>
      </c>
      <c r="H12" s="21">
        <f t="shared" si="1"/>
        <v>693.7</v>
      </c>
      <c r="I12" s="21">
        <f t="shared" si="1"/>
        <v>298</v>
      </c>
      <c r="J12" s="21">
        <v>199.43</v>
      </c>
      <c r="K12" s="24">
        <v>84</v>
      </c>
      <c r="L12" s="23"/>
      <c r="N12" s="21">
        <v>249.09</v>
      </c>
      <c r="O12" s="47">
        <v>106</v>
      </c>
      <c r="P12" s="25"/>
      <c r="R12" s="25"/>
      <c r="V12" s="25">
        <v>245.18</v>
      </c>
      <c r="W12" s="26">
        <v>108</v>
      </c>
      <c r="Z12" s="14">
        <f t="shared" si="2"/>
        <v>693.7</v>
      </c>
      <c r="AA12" s="15">
        <f t="shared" si="2"/>
        <v>298</v>
      </c>
      <c r="AB12" s="16">
        <f t="shared" si="3"/>
        <v>2.3278523489932885</v>
      </c>
    </row>
    <row r="13" spans="1:28" ht="21.95" customHeight="1">
      <c r="A13" s="59"/>
      <c r="B13" s="17" t="s">
        <v>27</v>
      </c>
      <c r="C13" s="17" t="s">
        <v>89</v>
      </c>
      <c r="D13" s="18">
        <v>41518</v>
      </c>
      <c r="E13" s="19"/>
      <c r="F13" s="20">
        <v>1</v>
      </c>
      <c r="G13" s="16">
        <f t="shared" si="0"/>
        <v>1.7601075268817203</v>
      </c>
      <c r="H13" s="21">
        <f t="shared" si="1"/>
        <v>163.69</v>
      </c>
      <c r="I13" s="21">
        <f t="shared" si="1"/>
        <v>93</v>
      </c>
      <c r="J13" s="21"/>
      <c r="K13" s="22"/>
      <c r="L13" s="23">
        <v>163.69</v>
      </c>
      <c r="M13" s="24">
        <v>93</v>
      </c>
      <c r="N13" s="23"/>
      <c r="P13" s="25"/>
      <c r="R13" s="25"/>
      <c r="V13" s="25"/>
      <c r="Z13" s="14">
        <f t="shared" si="2"/>
        <v>163.69</v>
      </c>
      <c r="AA13" s="15">
        <f t="shared" si="2"/>
        <v>93</v>
      </c>
      <c r="AB13" s="16">
        <f t="shared" si="3"/>
        <v>1.7601075268817203</v>
      </c>
    </row>
    <row r="14" spans="1:28" ht="21.95" customHeight="1">
      <c r="A14" s="57"/>
      <c r="B14" s="27" t="s">
        <v>57</v>
      </c>
      <c r="C14" s="27" t="s">
        <v>89</v>
      </c>
      <c r="E14" s="29" t="s">
        <v>215</v>
      </c>
      <c r="F14" s="26">
        <v>1</v>
      </c>
      <c r="G14" s="16">
        <f t="shared" si="0"/>
        <v>1.8770833333333332</v>
      </c>
      <c r="H14" s="21">
        <f t="shared" si="1"/>
        <v>180.2</v>
      </c>
      <c r="I14" s="21">
        <f t="shared" si="1"/>
        <v>96</v>
      </c>
      <c r="J14" s="21"/>
      <c r="L14" s="23"/>
      <c r="N14" s="21"/>
      <c r="P14" s="25">
        <v>180.2</v>
      </c>
      <c r="Q14" s="12">
        <v>96</v>
      </c>
      <c r="R14" s="25"/>
      <c r="V14" s="25"/>
      <c r="Z14" s="14">
        <f t="shared" si="2"/>
        <v>180.2</v>
      </c>
      <c r="AA14" s="15">
        <f t="shared" si="2"/>
        <v>96</v>
      </c>
      <c r="AB14" s="16">
        <f t="shared" si="3"/>
        <v>1.8770833333333332</v>
      </c>
    </row>
    <row r="15" spans="1:28" ht="21.95" customHeight="1">
      <c r="A15" s="57"/>
      <c r="B15" s="27" t="s">
        <v>29</v>
      </c>
      <c r="C15" s="27" t="s">
        <v>89</v>
      </c>
      <c r="F15" s="26">
        <v>1</v>
      </c>
      <c r="G15" s="16">
        <f t="shared" si="0"/>
        <v>2.1027358490566037</v>
      </c>
      <c r="H15" s="21">
        <f t="shared" si="1"/>
        <v>222.89</v>
      </c>
      <c r="I15" s="21">
        <f t="shared" si="1"/>
        <v>106</v>
      </c>
      <c r="J15" s="21"/>
      <c r="L15" s="23"/>
      <c r="N15" s="21">
        <v>222.89</v>
      </c>
      <c r="O15" s="47">
        <v>106</v>
      </c>
      <c r="P15" s="25"/>
      <c r="R15" s="25"/>
      <c r="V15" s="25"/>
      <c r="Z15" s="14">
        <f t="shared" si="2"/>
        <v>222.89</v>
      </c>
      <c r="AA15" s="15">
        <f t="shared" si="2"/>
        <v>106</v>
      </c>
      <c r="AB15" s="16">
        <f t="shared" si="3"/>
        <v>2.1027358490566037</v>
      </c>
    </row>
    <row r="16" spans="1:28" ht="21.95" customHeight="1">
      <c r="A16" s="57"/>
      <c r="B16" s="27" t="s">
        <v>54</v>
      </c>
      <c r="C16" s="27" t="s">
        <v>89</v>
      </c>
      <c r="D16" s="28">
        <v>42112</v>
      </c>
      <c r="E16" s="29" t="s">
        <v>196</v>
      </c>
      <c r="F16" s="26">
        <v>0</v>
      </c>
      <c r="G16" s="16" t="e">
        <f t="shared" si="0"/>
        <v>#DIV/0!</v>
      </c>
      <c r="H16" s="21">
        <f t="shared" si="1"/>
        <v>0</v>
      </c>
      <c r="I16" s="21">
        <f t="shared" si="1"/>
        <v>0</v>
      </c>
      <c r="J16" s="21"/>
      <c r="L16" s="23"/>
      <c r="N16" s="21"/>
      <c r="P16" s="25"/>
      <c r="R16" s="25"/>
      <c r="V16" s="25"/>
      <c r="Z16" s="14">
        <f t="shared" si="2"/>
        <v>0</v>
      </c>
      <c r="AA16" s="15">
        <f t="shared" si="2"/>
        <v>0</v>
      </c>
      <c r="AB16" s="16" t="e">
        <f t="shared" si="3"/>
        <v>#DIV/0!</v>
      </c>
    </row>
    <row r="17" spans="1:28" ht="21.95" customHeight="1">
      <c r="A17" s="57"/>
      <c r="B17" s="27"/>
      <c r="C17" s="27"/>
      <c r="G17" s="16"/>
      <c r="H17" s="21"/>
      <c r="I17" s="21"/>
      <c r="J17" s="21"/>
      <c r="L17" s="23"/>
      <c r="N17" s="21"/>
      <c r="P17" s="25"/>
      <c r="R17" s="25"/>
      <c r="V17" s="25"/>
      <c r="Z17" s="14"/>
      <c r="AA17" s="15"/>
      <c r="AB17" s="16"/>
    </row>
    <row r="18" spans="1:28" ht="21.95" customHeight="1">
      <c r="A18" s="57" t="s">
        <v>4</v>
      </c>
      <c r="B18" s="30"/>
      <c r="C18" s="30"/>
      <c r="D18" s="31"/>
      <c r="E18" s="32"/>
      <c r="F18" s="10"/>
      <c r="G18" s="16"/>
      <c r="H18" s="21"/>
      <c r="I18" s="21"/>
      <c r="J18" s="33"/>
      <c r="L18" s="23"/>
      <c r="N18" s="23"/>
      <c r="P18" s="25"/>
      <c r="R18" s="25"/>
      <c r="V18" s="25"/>
      <c r="Z18" s="14"/>
      <c r="AA18" s="15"/>
      <c r="AB18" s="16"/>
    </row>
    <row r="19" spans="1:28" ht="21.95" customHeight="1">
      <c r="A19" s="57" t="s">
        <v>267</v>
      </c>
      <c r="B19" s="27" t="s">
        <v>50</v>
      </c>
      <c r="C19" s="27" t="s">
        <v>89</v>
      </c>
      <c r="D19" s="28">
        <v>41442</v>
      </c>
      <c r="E19" s="55" t="s">
        <v>256</v>
      </c>
      <c r="F19" s="26">
        <v>6</v>
      </c>
      <c r="G19" s="16">
        <f t="shared" ref="G19:G32" si="4">Z19/AA19</f>
        <v>2.5008609271523179</v>
      </c>
      <c r="H19" s="21">
        <f t="shared" ref="H19:H32" si="5">SUM(J19,L19,N19,P19,R19,T19,V19,X19)</f>
        <v>1510.52</v>
      </c>
      <c r="I19" s="21">
        <f t="shared" ref="I19:I32" si="6">SUM(K19,M19,O19,Q19,S19,U19,W19,Y19)</f>
        <v>604</v>
      </c>
      <c r="J19" s="21">
        <v>192.5</v>
      </c>
      <c r="K19" s="22">
        <v>84</v>
      </c>
      <c r="L19" s="23">
        <v>335.32</v>
      </c>
      <c r="M19" s="24">
        <v>93</v>
      </c>
      <c r="N19" s="21">
        <v>258.64</v>
      </c>
      <c r="O19" s="47">
        <v>106</v>
      </c>
      <c r="P19" s="25">
        <v>229.47</v>
      </c>
      <c r="Q19" s="12">
        <v>96</v>
      </c>
      <c r="R19" s="25">
        <v>253.4</v>
      </c>
      <c r="S19" s="26">
        <v>117</v>
      </c>
      <c r="V19" s="25">
        <v>241.19</v>
      </c>
      <c r="W19" s="26">
        <v>108</v>
      </c>
      <c r="Z19" s="14">
        <f t="shared" ref="Z19:Z32" si="7">SUM(J19,L19,N19,P19,R19,T19,V19,X19)</f>
        <v>1510.52</v>
      </c>
      <c r="AA19" s="15">
        <f t="shared" ref="AA19:AA32" si="8">SUM(K19,M19,O19,Q19,S19,U19,W19,Y19)</f>
        <v>604</v>
      </c>
      <c r="AB19" s="16">
        <f t="shared" ref="AB19:AB32" si="9">Z19/AA19</f>
        <v>2.5008609271523179</v>
      </c>
    </row>
    <row r="20" spans="1:28" ht="21.95" customHeight="1">
      <c r="A20" s="58" t="s">
        <v>266</v>
      </c>
      <c r="B20" s="34" t="s">
        <v>112</v>
      </c>
      <c r="C20" s="34" t="s">
        <v>89</v>
      </c>
      <c r="D20" s="28">
        <v>41335</v>
      </c>
      <c r="E20" s="29" t="s">
        <v>188</v>
      </c>
      <c r="F20" s="26">
        <v>5</v>
      </c>
      <c r="G20" s="16">
        <f t="shared" si="4"/>
        <v>2.8228427419354842</v>
      </c>
      <c r="H20" s="21">
        <f t="shared" si="5"/>
        <v>1400.13</v>
      </c>
      <c r="I20" s="21">
        <f t="shared" si="6"/>
        <v>496</v>
      </c>
      <c r="J20" s="24">
        <v>285.58999999999997</v>
      </c>
      <c r="K20" s="24">
        <v>84</v>
      </c>
      <c r="L20" s="24">
        <v>266.13</v>
      </c>
      <c r="M20" s="24">
        <v>93</v>
      </c>
      <c r="N20" s="24">
        <v>307.14</v>
      </c>
      <c r="O20" s="47">
        <v>106</v>
      </c>
      <c r="P20" s="12">
        <v>245.35</v>
      </c>
      <c r="Q20" s="12">
        <v>96</v>
      </c>
      <c r="R20" s="12">
        <v>295.92</v>
      </c>
      <c r="S20" s="26">
        <v>117</v>
      </c>
      <c r="Z20" s="14">
        <f t="shared" si="7"/>
        <v>1400.13</v>
      </c>
      <c r="AA20" s="15">
        <f t="shared" si="8"/>
        <v>496</v>
      </c>
      <c r="AB20" s="16">
        <f t="shared" si="9"/>
        <v>2.8228427419354842</v>
      </c>
    </row>
    <row r="21" spans="1:28" ht="21.95" customHeight="1">
      <c r="A21" s="57" t="s">
        <v>268</v>
      </c>
      <c r="B21" s="27" t="s">
        <v>51</v>
      </c>
      <c r="C21" s="27" t="s">
        <v>89</v>
      </c>
      <c r="D21" s="28">
        <v>41730</v>
      </c>
      <c r="E21" s="29" t="s">
        <v>220</v>
      </c>
      <c r="F21" s="26">
        <v>6</v>
      </c>
      <c r="G21" s="16">
        <f t="shared" si="4"/>
        <v>3.1257615894039734</v>
      </c>
      <c r="H21" s="21">
        <f t="shared" si="5"/>
        <v>1887.96</v>
      </c>
      <c r="I21" s="21">
        <f t="shared" si="6"/>
        <v>604</v>
      </c>
      <c r="J21" s="21">
        <v>285.82</v>
      </c>
      <c r="K21" s="22">
        <v>84</v>
      </c>
      <c r="L21" s="23">
        <v>336.75</v>
      </c>
      <c r="M21" s="24">
        <v>93</v>
      </c>
      <c r="N21" s="21">
        <v>346.44</v>
      </c>
      <c r="O21" s="47">
        <v>106</v>
      </c>
      <c r="P21" s="25">
        <v>277.81</v>
      </c>
      <c r="Q21" s="12">
        <v>96</v>
      </c>
      <c r="R21" s="25">
        <v>313.74</v>
      </c>
      <c r="S21" s="26">
        <v>117</v>
      </c>
      <c r="V21" s="25">
        <v>327.39999999999998</v>
      </c>
      <c r="W21" s="26">
        <v>108</v>
      </c>
      <c r="Z21" s="14">
        <f t="shared" si="7"/>
        <v>1887.96</v>
      </c>
      <c r="AA21" s="15">
        <f t="shared" si="8"/>
        <v>604</v>
      </c>
      <c r="AB21" s="16">
        <f t="shared" si="9"/>
        <v>3.1257615894039734</v>
      </c>
    </row>
    <row r="22" spans="1:28" ht="21.95" customHeight="1">
      <c r="A22" s="57"/>
      <c r="B22" s="51" t="s">
        <v>52</v>
      </c>
      <c r="C22" s="27" t="s">
        <v>89</v>
      </c>
      <c r="D22" s="28">
        <v>41730</v>
      </c>
      <c r="E22" s="50"/>
      <c r="F22" s="26">
        <v>4</v>
      </c>
      <c r="G22" s="16">
        <f t="shared" si="4"/>
        <v>3.5352770448548809</v>
      </c>
      <c r="H22" s="21">
        <f t="shared" si="5"/>
        <v>1339.87</v>
      </c>
      <c r="I22" s="21">
        <f t="shared" si="6"/>
        <v>379</v>
      </c>
      <c r="J22" s="21">
        <v>265.04000000000002</v>
      </c>
      <c r="K22" s="22">
        <v>84</v>
      </c>
      <c r="L22" s="23">
        <v>320.73</v>
      </c>
      <c r="M22" s="24">
        <v>93</v>
      </c>
      <c r="N22" s="21">
        <v>418.99</v>
      </c>
      <c r="O22" s="47">
        <v>106</v>
      </c>
      <c r="P22" s="25">
        <v>335.11</v>
      </c>
      <c r="Q22" s="12">
        <v>96</v>
      </c>
      <c r="R22" s="25"/>
      <c r="V22" s="25"/>
      <c r="Z22" s="14">
        <f t="shared" si="7"/>
        <v>1339.87</v>
      </c>
      <c r="AA22" s="15">
        <f t="shared" si="8"/>
        <v>379</v>
      </c>
      <c r="AB22" s="16">
        <f t="shared" si="9"/>
        <v>3.5352770448548809</v>
      </c>
    </row>
    <row r="23" spans="1:28" ht="21.95" customHeight="1">
      <c r="B23" s="34" t="s">
        <v>257</v>
      </c>
      <c r="C23" s="34" t="s">
        <v>89</v>
      </c>
      <c r="F23" s="26">
        <v>1</v>
      </c>
      <c r="G23" s="16">
        <f t="shared" si="4"/>
        <v>1.9243518518518519</v>
      </c>
      <c r="H23" s="21">
        <f t="shared" si="5"/>
        <v>207.83</v>
      </c>
      <c r="I23" s="21">
        <f t="shared" si="6"/>
        <v>108</v>
      </c>
      <c r="J23" s="23"/>
      <c r="L23" s="23"/>
      <c r="N23" s="23"/>
      <c r="P23" s="25"/>
      <c r="R23" s="25"/>
      <c r="V23" s="25">
        <v>207.83</v>
      </c>
      <c r="W23" s="26">
        <v>108</v>
      </c>
      <c r="Z23" s="14">
        <f t="shared" si="7"/>
        <v>207.83</v>
      </c>
      <c r="AA23" s="15">
        <f t="shared" si="8"/>
        <v>108</v>
      </c>
      <c r="AB23" s="16">
        <f t="shared" si="9"/>
        <v>1.9243518518518519</v>
      </c>
    </row>
    <row r="24" spans="1:28" ht="21.95" customHeight="1">
      <c r="A24" s="57"/>
      <c r="B24" s="27" t="s">
        <v>226</v>
      </c>
      <c r="C24" s="27"/>
      <c r="F24" s="26">
        <v>1</v>
      </c>
      <c r="G24" s="16">
        <f t="shared" si="4"/>
        <v>2.2145299145299147</v>
      </c>
      <c r="H24" s="21">
        <f t="shared" si="5"/>
        <v>259.10000000000002</v>
      </c>
      <c r="I24" s="21">
        <f t="shared" si="6"/>
        <v>117</v>
      </c>
      <c r="J24" s="21"/>
      <c r="K24" s="22"/>
      <c r="L24" s="23"/>
      <c r="N24" s="21"/>
      <c r="P24" s="25"/>
      <c r="R24" s="25">
        <v>259.10000000000002</v>
      </c>
      <c r="S24" s="26">
        <v>117</v>
      </c>
      <c r="V24" s="25"/>
      <c r="Z24" s="14">
        <f t="shared" si="7"/>
        <v>259.10000000000002</v>
      </c>
      <c r="AA24" s="15">
        <f t="shared" si="8"/>
        <v>117</v>
      </c>
      <c r="AB24" s="16">
        <f t="shared" si="9"/>
        <v>2.2145299145299147</v>
      </c>
    </row>
    <row r="25" spans="1:28" ht="21.95" customHeight="1">
      <c r="A25" s="57"/>
      <c r="B25" s="27" t="s">
        <v>107</v>
      </c>
      <c r="C25" s="27" t="s">
        <v>89</v>
      </c>
      <c r="D25" s="28">
        <v>41820</v>
      </c>
      <c r="F25" s="26">
        <v>3</v>
      </c>
      <c r="G25" s="16">
        <f t="shared" si="4"/>
        <v>2.2471328671328674</v>
      </c>
      <c r="H25" s="21">
        <f t="shared" si="5"/>
        <v>642.68000000000006</v>
      </c>
      <c r="I25" s="21">
        <f t="shared" si="6"/>
        <v>286</v>
      </c>
      <c r="J25" s="21">
        <v>203.19</v>
      </c>
      <c r="K25" s="22">
        <v>84</v>
      </c>
      <c r="L25" s="23"/>
      <c r="N25" s="21">
        <v>235.28</v>
      </c>
      <c r="O25" s="47">
        <v>106</v>
      </c>
      <c r="P25" s="25">
        <v>204.21</v>
      </c>
      <c r="Q25" s="12">
        <v>96</v>
      </c>
      <c r="R25" s="25"/>
      <c r="V25" s="25"/>
      <c r="Z25" s="14">
        <f t="shared" si="7"/>
        <v>642.68000000000006</v>
      </c>
      <c r="AA25" s="15">
        <f t="shared" si="8"/>
        <v>286</v>
      </c>
      <c r="AB25" s="16">
        <f t="shared" si="9"/>
        <v>2.2471328671328674</v>
      </c>
    </row>
    <row r="26" spans="1:28" ht="21.95" customHeight="1">
      <c r="B26" s="34" t="s">
        <v>106</v>
      </c>
      <c r="C26" s="34" t="s">
        <v>89</v>
      </c>
      <c r="F26" s="26">
        <v>1</v>
      </c>
      <c r="G26" s="16">
        <f t="shared" si="4"/>
        <v>2.3488095238095239</v>
      </c>
      <c r="H26" s="21">
        <f t="shared" si="5"/>
        <v>197.3</v>
      </c>
      <c r="I26" s="21">
        <f t="shared" si="6"/>
        <v>84</v>
      </c>
      <c r="J26" s="23">
        <v>197.3</v>
      </c>
      <c r="K26" s="24">
        <v>84</v>
      </c>
      <c r="L26" s="23"/>
      <c r="N26" s="23"/>
      <c r="P26" s="25"/>
      <c r="R26" s="25"/>
      <c r="V26" s="25"/>
      <c r="Z26" s="14">
        <f t="shared" si="7"/>
        <v>197.3</v>
      </c>
      <c r="AA26" s="15">
        <f t="shared" si="8"/>
        <v>84</v>
      </c>
      <c r="AB26" s="16">
        <f t="shared" si="9"/>
        <v>2.3488095238095239</v>
      </c>
    </row>
    <row r="27" spans="1:28" ht="21.95" customHeight="1">
      <c r="B27" s="34" t="s">
        <v>66</v>
      </c>
      <c r="C27" s="34" t="s">
        <v>89</v>
      </c>
      <c r="E27" s="29" t="s">
        <v>188</v>
      </c>
      <c r="F27" s="26">
        <v>2</v>
      </c>
      <c r="G27" s="16">
        <f t="shared" si="4"/>
        <v>2.3506190476190474</v>
      </c>
      <c r="H27" s="21">
        <f t="shared" si="5"/>
        <v>493.63</v>
      </c>
      <c r="I27" s="21">
        <f t="shared" si="6"/>
        <v>210</v>
      </c>
      <c r="J27" s="23"/>
      <c r="L27" s="23">
        <v>211.51</v>
      </c>
      <c r="M27" s="24">
        <v>93</v>
      </c>
      <c r="N27" s="23"/>
      <c r="P27" s="25"/>
      <c r="R27" s="25">
        <v>282.12</v>
      </c>
      <c r="S27" s="26">
        <v>117</v>
      </c>
      <c r="V27" s="25"/>
      <c r="Z27" s="14">
        <f t="shared" si="7"/>
        <v>493.63</v>
      </c>
      <c r="AA27" s="15">
        <f t="shared" si="8"/>
        <v>210</v>
      </c>
      <c r="AB27" s="16">
        <f t="shared" si="9"/>
        <v>2.3506190476190474</v>
      </c>
    </row>
    <row r="28" spans="1:28" ht="21.95" customHeight="1">
      <c r="B28" s="34" t="s">
        <v>86</v>
      </c>
      <c r="C28" s="34" t="s">
        <v>89</v>
      </c>
      <c r="D28" s="28">
        <v>41518</v>
      </c>
      <c r="E28" s="29" t="s">
        <v>220</v>
      </c>
      <c r="F28" s="26">
        <v>3</v>
      </c>
      <c r="G28" s="16">
        <f t="shared" si="4"/>
        <v>2.3788590604026849</v>
      </c>
      <c r="H28" s="21">
        <f t="shared" si="5"/>
        <v>708.90000000000009</v>
      </c>
      <c r="I28" s="21">
        <f t="shared" si="6"/>
        <v>298</v>
      </c>
      <c r="J28" s="23">
        <v>225.59</v>
      </c>
      <c r="K28" s="24">
        <v>84</v>
      </c>
      <c r="L28" s="23"/>
      <c r="N28" s="23">
        <v>242.11</v>
      </c>
      <c r="O28" s="47">
        <v>106</v>
      </c>
      <c r="P28" s="25"/>
      <c r="R28" s="25"/>
      <c r="V28" s="25">
        <v>241.2</v>
      </c>
      <c r="W28" s="26">
        <v>108</v>
      </c>
      <c r="Z28" s="14">
        <f t="shared" si="7"/>
        <v>708.90000000000009</v>
      </c>
      <c r="AA28" s="15">
        <f t="shared" si="8"/>
        <v>298</v>
      </c>
      <c r="AB28" s="16">
        <f t="shared" si="9"/>
        <v>2.3788590604026849</v>
      </c>
    </row>
    <row r="29" spans="1:28" ht="21.95" customHeight="1">
      <c r="A29" s="57"/>
      <c r="B29" s="27" t="s">
        <v>169</v>
      </c>
      <c r="C29" s="27" t="s">
        <v>89</v>
      </c>
      <c r="D29" s="28">
        <v>41329</v>
      </c>
      <c r="E29" s="29" t="s">
        <v>188</v>
      </c>
      <c r="F29" s="26">
        <v>3</v>
      </c>
      <c r="G29" s="16">
        <f t="shared" si="4"/>
        <v>2.4723389830508471</v>
      </c>
      <c r="H29" s="21">
        <f t="shared" si="5"/>
        <v>729.33999999999992</v>
      </c>
      <c r="I29" s="21">
        <f t="shared" si="6"/>
        <v>295</v>
      </c>
      <c r="J29" s="21"/>
      <c r="K29" s="22"/>
      <c r="L29" s="23">
        <v>226.33</v>
      </c>
      <c r="M29" s="24">
        <v>93</v>
      </c>
      <c r="N29" s="21">
        <v>265.08999999999997</v>
      </c>
      <c r="O29" s="47">
        <v>106</v>
      </c>
      <c r="P29" s="25">
        <v>237.92</v>
      </c>
      <c r="Q29" s="12">
        <v>96</v>
      </c>
      <c r="R29" s="25"/>
      <c r="V29" s="25"/>
      <c r="Z29" s="14">
        <f t="shared" si="7"/>
        <v>729.33999999999992</v>
      </c>
      <c r="AA29" s="15">
        <f t="shared" si="8"/>
        <v>295</v>
      </c>
      <c r="AB29" s="16">
        <f t="shared" si="9"/>
        <v>2.4723389830508471</v>
      </c>
    </row>
    <row r="30" spans="1:28" ht="21.95" customHeight="1">
      <c r="A30" s="57"/>
      <c r="B30" s="27" t="s">
        <v>228</v>
      </c>
      <c r="C30" s="34" t="s">
        <v>89</v>
      </c>
      <c r="E30" s="29" t="s">
        <v>256</v>
      </c>
      <c r="F30" s="26">
        <v>2</v>
      </c>
      <c r="G30" s="16">
        <f t="shared" si="4"/>
        <v>2.8210222222222221</v>
      </c>
      <c r="H30" s="21">
        <f t="shared" si="5"/>
        <v>634.73</v>
      </c>
      <c r="I30" s="21">
        <f t="shared" si="6"/>
        <v>225</v>
      </c>
      <c r="J30" s="21"/>
      <c r="L30" s="23"/>
      <c r="N30" s="21"/>
      <c r="P30" s="25"/>
      <c r="R30" s="25">
        <v>327.19</v>
      </c>
      <c r="S30" s="26">
        <v>117</v>
      </c>
      <c r="V30" s="25">
        <v>307.54000000000002</v>
      </c>
      <c r="W30" s="26">
        <v>108</v>
      </c>
      <c r="Z30" s="14">
        <f t="shared" si="7"/>
        <v>634.73</v>
      </c>
      <c r="AA30" s="15">
        <f t="shared" si="8"/>
        <v>225</v>
      </c>
      <c r="AB30" s="16">
        <f t="shared" si="9"/>
        <v>2.8210222222222221</v>
      </c>
    </row>
    <row r="31" spans="1:28" ht="21.95" customHeight="1">
      <c r="B31" s="34" t="s">
        <v>67</v>
      </c>
      <c r="F31" s="26">
        <v>1</v>
      </c>
      <c r="G31" s="16">
        <f t="shared" si="4"/>
        <v>2.9567857142857141</v>
      </c>
      <c r="H31" s="21">
        <f t="shared" si="5"/>
        <v>248.37</v>
      </c>
      <c r="I31" s="21">
        <f t="shared" si="6"/>
        <v>84</v>
      </c>
      <c r="J31" s="23">
        <v>248.37</v>
      </c>
      <c r="K31" s="24">
        <v>84</v>
      </c>
      <c r="L31" s="23"/>
      <c r="N31" s="23"/>
      <c r="P31" s="25"/>
      <c r="R31" s="25"/>
      <c r="V31" s="25"/>
      <c r="Z31" s="14">
        <f t="shared" si="7"/>
        <v>248.37</v>
      </c>
      <c r="AA31" s="15">
        <f t="shared" si="8"/>
        <v>84</v>
      </c>
      <c r="AB31" s="16">
        <f t="shared" si="9"/>
        <v>2.9567857142857141</v>
      </c>
    </row>
    <row r="32" spans="1:28" ht="21.95" customHeight="1">
      <c r="B32" s="34" t="s">
        <v>222</v>
      </c>
      <c r="C32" s="34" t="s">
        <v>89</v>
      </c>
      <c r="D32" s="28">
        <v>41492</v>
      </c>
      <c r="E32" s="29" t="s">
        <v>220</v>
      </c>
      <c r="F32" s="26">
        <v>0</v>
      </c>
      <c r="G32" s="16" t="e">
        <f t="shared" si="4"/>
        <v>#DIV/0!</v>
      </c>
      <c r="H32" s="21">
        <f t="shared" si="5"/>
        <v>0</v>
      </c>
      <c r="I32" s="21">
        <f t="shared" si="6"/>
        <v>0</v>
      </c>
      <c r="J32" s="23"/>
      <c r="L32" s="23"/>
      <c r="N32" s="23"/>
      <c r="P32" s="25"/>
      <c r="R32" s="25"/>
      <c r="V32" s="25"/>
      <c r="Z32" s="14">
        <f t="shared" si="7"/>
        <v>0</v>
      </c>
      <c r="AA32" s="15">
        <f t="shared" si="8"/>
        <v>0</v>
      </c>
      <c r="AB32" s="16" t="e">
        <f t="shared" si="9"/>
        <v>#DIV/0!</v>
      </c>
    </row>
    <row r="33" spans="1:28" ht="21.95" customHeight="1">
      <c r="A33" s="57"/>
      <c r="B33" s="27"/>
      <c r="G33" s="16"/>
      <c r="H33" s="21"/>
      <c r="I33" s="21"/>
      <c r="J33" s="21"/>
      <c r="L33" s="23"/>
      <c r="N33" s="21"/>
      <c r="P33" s="25"/>
      <c r="R33" s="25"/>
      <c r="V33" s="25"/>
      <c r="Z33" s="14"/>
      <c r="AA33" s="15"/>
      <c r="AB33" s="16"/>
    </row>
    <row r="34" spans="1:28" ht="21.95" customHeight="1">
      <c r="A34" s="57" t="s">
        <v>211</v>
      </c>
      <c r="B34" s="27"/>
      <c r="C34" s="27"/>
      <c r="G34" s="16"/>
      <c r="H34" s="21"/>
      <c r="I34" s="21"/>
      <c r="J34" s="21"/>
      <c r="K34" s="22"/>
      <c r="L34" s="23"/>
      <c r="N34" s="21"/>
      <c r="P34" s="25"/>
      <c r="R34" s="25"/>
      <c r="V34" s="25"/>
      <c r="Z34" s="14"/>
      <c r="AA34" s="15"/>
      <c r="AB34" s="16"/>
    </row>
    <row r="35" spans="1:28" ht="21.95" customHeight="1">
      <c r="A35" s="57" t="s">
        <v>255</v>
      </c>
      <c r="B35" s="34" t="s">
        <v>114</v>
      </c>
      <c r="C35" s="34" t="s">
        <v>89</v>
      </c>
      <c r="D35" s="28">
        <v>41372</v>
      </c>
      <c r="E35" s="29" t="s">
        <v>215</v>
      </c>
      <c r="F35" s="26">
        <v>4</v>
      </c>
      <c r="G35" s="16">
        <f>Z35/AA35</f>
        <v>3.2725065963060684</v>
      </c>
      <c r="H35" s="21">
        <f t="shared" ref="H35:I38" si="10">SUM(J35,L35,N35,P35,R35,T35,V35,X35)</f>
        <v>1240.28</v>
      </c>
      <c r="I35" s="21">
        <f t="shared" si="10"/>
        <v>379</v>
      </c>
      <c r="J35" s="24">
        <v>296.76</v>
      </c>
      <c r="K35" s="24">
        <v>84</v>
      </c>
      <c r="L35" s="24">
        <v>305.22000000000003</v>
      </c>
      <c r="M35" s="24">
        <v>93</v>
      </c>
      <c r="N35" s="24">
        <v>315.99</v>
      </c>
      <c r="O35" s="47">
        <v>106</v>
      </c>
      <c r="P35" s="12">
        <v>322.31</v>
      </c>
      <c r="Q35" s="12">
        <v>96</v>
      </c>
      <c r="Z35" s="14">
        <f t="shared" ref="Z35:AA38" si="11">SUM(J35,L35,N35,P35,R35,T35,V35,X35)</f>
        <v>1240.28</v>
      </c>
      <c r="AA35" s="15">
        <f t="shared" si="11"/>
        <v>379</v>
      </c>
      <c r="AB35" s="16">
        <f>Z35/AA35</f>
        <v>3.2725065963060684</v>
      </c>
    </row>
    <row r="36" spans="1:28" ht="21.95" customHeight="1">
      <c r="B36" s="34" t="s">
        <v>41</v>
      </c>
      <c r="C36" s="34" t="s">
        <v>89</v>
      </c>
      <c r="D36" s="28">
        <v>41455</v>
      </c>
      <c r="E36" s="29" t="s">
        <v>220</v>
      </c>
      <c r="F36" s="26">
        <v>2</v>
      </c>
      <c r="G36" s="16">
        <f>Z36/AA36</f>
        <v>2.6058222222222227</v>
      </c>
      <c r="H36" s="21">
        <f t="shared" si="10"/>
        <v>586.31000000000006</v>
      </c>
      <c r="I36" s="21">
        <f t="shared" si="10"/>
        <v>225</v>
      </c>
      <c r="R36" s="12">
        <v>341.16</v>
      </c>
      <c r="S36" s="26">
        <v>117</v>
      </c>
      <c r="V36" s="12">
        <v>245.15</v>
      </c>
      <c r="W36" s="26">
        <v>108</v>
      </c>
      <c r="Z36" s="14">
        <f t="shared" si="11"/>
        <v>586.31000000000006</v>
      </c>
      <c r="AA36" s="15">
        <f t="shared" si="11"/>
        <v>225</v>
      </c>
      <c r="AB36" s="16">
        <f>Z36/AA36</f>
        <v>2.6058222222222227</v>
      </c>
    </row>
    <row r="37" spans="1:28" ht="21.95" customHeight="1">
      <c r="B37" s="34" t="s">
        <v>113</v>
      </c>
      <c r="C37" s="34" t="s">
        <v>89</v>
      </c>
      <c r="E37" s="29" t="s">
        <v>220</v>
      </c>
      <c r="F37" s="26">
        <v>1</v>
      </c>
      <c r="G37" s="16">
        <f>Z37/AA37</f>
        <v>3.4242857142857139</v>
      </c>
      <c r="H37" s="21">
        <f t="shared" si="10"/>
        <v>287.64</v>
      </c>
      <c r="I37" s="21">
        <f t="shared" si="10"/>
        <v>84</v>
      </c>
      <c r="J37" s="24">
        <v>287.64</v>
      </c>
      <c r="K37" s="24">
        <v>84</v>
      </c>
      <c r="Z37" s="14">
        <f t="shared" si="11"/>
        <v>287.64</v>
      </c>
      <c r="AA37" s="15">
        <f t="shared" si="11"/>
        <v>84</v>
      </c>
      <c r="AB37" s="16">
        <f>Z37/AA37</f>
        <v>3.4242857142857139</v>
      </c>
    </row>
    <row r="38" spans="1:28" ht="21.95" customHeight="1">
      <c r="B38" s="34" t="s">
        <v>176</v>
      </c>
      <c r="C38" s="34" t="s">
        <v>89</v>
      </c>
      <c r="D38" s="28">
        <v>41367</v>
      </c>
      <c r="E38" s="29" t="s">
        <v>215</v>
      </c>
      <c r="F38" s="26">
        <v>0</v>
      </c>
      <c r="G38" s="16" t="e">
        <f>Z38/AA38</f>
        <v>#DIV/0!</v>
      </c>
      <c r="H38" s="21">
        <f t="shared" si="10"/>
        <v>0</v>
      </c>
      <c r="I38" s="21">
        <f t="shared" si="10"/>
        <v>0</v>
      </c>
      <c r="Z38" s="14">
        <f t="shared" si="11"/>
        <v>0</v>
      </c>
      <c r="AA38" s="15">
        <f t="shared" si="11"/>
        <v>0</v>
      </c>
      <c r="AB38" s="16" t="e">
        <f>Z38/AA38</f>
        <v>#DIV/0!</v>
      </c>
    </row>
    <row r="39" spans="1:28" ht="21.95" customHeight="1">
      <c r="G39" s="16"/>
      <c r="H39" s="21"/>
      <c r="I39" s="21"/>
      <c r="Z39" s="14"/>
      <c r="AA39" s="15"/>
      <c r="AB39" s="16"/>
    </row>
    <row r="40" spans="1:28" ht="21.95" customHeight="1">
      <c r="A40" s="57" t="s">
        <v>6</v>
      </c>
      <c r="B40" s="17"/>
      <c r="C40" s="17"/>
      <c r="D40" s="18"/>
      <c r="E40" s="19"/>
      <c r="F40" s="20"/>
      <c r="G40" s="16"/>
      <c r="H40" s="21"/>
      <c r="I40" s="21"/>
      <c r="J40" s="21"/>
      <c r="K40" s="22"/>
      <c r="L40" s="23"/>
      <c r="N40" s="23"/>
      <c r="P40" s="25"/>
      <c r="R40" s="25"/>
      <c r="V40" s="25"/>
      <c r="Z40" s="14"/>
      <c r="AA40" s="15"/>
      <c r="AB40" s="16"/>
    </row>
    <row r="41" spans="1:28" ht="21.95" customHeight="1">
      <c r="B41" s="34" t="s">
        <v>45</v>
      </c>
      <c r="C41" s="34" t="s">
        <v>89</v>
      </c>
      <c r="F41" s="26">
        <v>1</v>
      </c>
      <c r="G41" s="16">
        <f t="shared" ref="G41:G53" si="12">Z41/AA41</f>
        <v>1.8727350427350429</v>
      </c>
      <c r="H41" s="21">
        <f t="shared" ref="H41:H53" si="13">SUM(J41,L41,N41,P41,R41,T41,V41,X41)</f>
        <v>219.11</v>
      </c>
      <c r="I41" s="21">
        <f t="shared" ref="I41:I53" si="14">SUM(K41,M41,O41,Q41,S41,U41,W41,Y41)</f>
        <v>117</v>
      </c>
      <c r="R41" s="12">
        <v>219.11</v>
      </c>
      <c r="S41" s="26">
        <v>117</v>
      </c>
      <c r="Z41" s="14">
        <f t="shared" ref="Z41:Z53" si="15">SUM(J41,L41,N41,P41,R41,T41,V41,X41)</f>
        <v>219.11</v>
      </c>
      <c r="AA41" s="15">
        <f t="shared" ref="AA41:AA53" si="16">SUM(K41,M41,O41,Q41,S41,U41,W41,Y41)</f>
        <v>117</v>
      </c>
      <c r="AB41" s="16">
        <f t="shared" ref="AB41:AB53" si="17">Z41/AA41</f>
        <v>1.8727350427350429</v>
      </c>
    </row>
    <row r="42" spans="1:28" ht="21.95" customHeight="1">
      <c r="B42" s="34" t="s">
        <v>227</v>
      </c>
      <c r="F42" s="26">
        <v>2</v>
      </c>
      <c r="G42" s="16">
        <f t="shared" si="12"/>
        <v>2.0271111111111111</v>
      </c>
      <c r="H42" s="21">
        <f t="shared" si="13"/>
        <v>456.1</v>
      </c>
      <c r="I42" s="21">
        <f t="shared" si="14"/>
        <v>225</v>
      </c>
      <c r="R42" s="12">
        <v>217.22</v>
      </c>
      <c r="S42" s="26">
        <v>117</v>
      </c>
      <c r="V42" s="12">
        <v>238.88</v>
      </c>
      <c r="W42" s="26">
        <v>108</v>
      </c>
      <c r="Z42" s="14">
        <f t="shared" si="15"/>
        <v>456.1</v>
      </c>
      <c r="AA42" s="15">
        <f t="shared" si="16"/>
        <v>225</v>
      </c>
      <c r="AB42" s="16">
        <f t="shared" si="17"/>
        <v>2.0271111111111111</v>
      </c>
    </row>
    <row r="43" spans="1:28" ht="21.95" customHeight="1">
      <c r="B43" s="34" t="s">
        <v>170</v>
      </c>
      <c r="C43" s="34" t="s">
        <v>89</v>
      </c>
      <c r="F43" s="26">
        <v>1</v>
      </c>
      <c r="G43" s="16">
        <f t="shared" si="12"/>
        <v>2.4496774193548387</v>
      </c>
      <c r="H43" s="21">
        <f t="shared" si="13"/>
        <v>227.82</v>
      </c>
      <c r="I43" s="21">
        <f t="shared" si="14"/>
        <v>93</v>
      </c>
      <c r="L43" s="24">
        <v>227.82</v>
      </c>
      <c r="M43" s="24">
        <v>93</v>
      </c>
      <c r="Z43" s="14">
        <f t="shared" si="15"/>
        <v>227.82</v>
      </c>
      <c r="AA43" s="15">
        <f t="shared" si="16"/>
        <v>93</v>
      </c>
      <c r="AB43" s="16">
        <f t="shared" si="17"/>
        <v>2.4496774193548387</v>
      </c>
    </row>
    <row r="44" spans="1:28" ht="21.95" customHeight="1">
      <c r="B44" s="34" t="s">
        <v>108</v>
      </c>
      <c r="F44" s="26">
        <v>1</v>
      </c>
      <c r="G44" s="16">
        <f t="shared" si="12"/>
        <v>2.5672619047619047</v>
      </c>
      <c r="H44" s="21">
        <f t="shared" si="13"/>
        <v>215.65</v>
      </c>
      <c r="I44" s="21">
        <f t="shared" si="14"/>
        <v>84</v>
      </c>
      <c r="J44" s="24">
        <v>215.65</v>
      </c>
      <c r="K44" s="24">
        <v>84</v>
      </c>
      <c r="Z44" s="14">
        <f t="shared" si="15"/>
        <v>215.65</v>
      </c>
      <c r="AA44" s="15">
        <f t="shared" si="16"/>
        <v>84</v>
      </c>
      <c r="AB44" s="16">
        <f t="shared" si="17"/>
        <v>2.5672619047619047</v>
      </c>
    </row>
    <row r="45" spans="1:28" ht="21.95" customHeight="1">
      <c r="B45" s="34" t="s">
        <v>109</v>
      </c>
      <c r="F45" s="26">
        <v>1</v>
      </c>
      <c r="G45" s="16">
        <f t="shared" si="12"/>
        <v>2.7171428571428571</v>
      </c>
      <c r="H45" s="21">
        <f t="shared" si="13"/>
        <v>228.24</v>
      </c>
      <c r="I45" s="21">
        <f t="shared" si="14"/>
        <v>84</v>
      </c>
      <c r="J45" s="24">
        <v>228.24</v>
      </c>
      <c r="K45" s="24">
        <v>84</v>
      </c>
      <c r="Z45" s="14">
        <f t="shared" si="15"/>
        <v>228.24</v>
      </c>
      <c r="AA45" s="15">
        <f t="shared" si="16"/>
        <v>84</v>
      </c>
      <c r="AB45" s="16">
        <f t="shared" si="17"/>
        <v>2.7171428571428571</v>
      </c>
    </row>
    <row r="46" spans="1:28" ht="21.95" customHeight="1">
      <c r="B46" s="34" t="s">
        <v>110</v>
      </c>
      <c r="F46" s="26">
        <v>1</v>
      </c>
      <c r="G46" s="16">
        <f t="shared" si="12"/>
        <v>2.9058333333333333</v>
      </c>
      <c r="H46" s="21">
        <f t="shared" si="13"/>
        <v>244.09</v>
      </c>
      <c r="I46" s="21">
        <f t="shared" si="14"/>
        <v>84</v>
      </c>
      <c r="J46" s="24">
        <v>244.09</v>
      </c>
      <c r="K46" s="24">
        <v>84</v>
      </c>
      <c r="Z46" s="14">
        <f t="shared" si="15"/>
        <v>244.09</v>
      </c>
      <c r="AA46" s="15">
        <f t="shared" si="16"/>
        <v>84</v>
      </c>
      <c r="AB46" s="16">
        <f t="shared" si="17"/>
        <v>2.9058333333333333</v>
      </c>
    </row>
    <row r="47" spans="1:28" ht="21.95" customHeight="1">
      <c r="B47" s="34" t="s">
        <v>212</v>
      </c>
      <c r="C47" s="34" t="s">
        <v>89</v>
      </c>
      <c r="F47" s="26">
        <v>1</v>
      </c>
      <c r="G47" s="16">
        <f t="shared" si="12"/>
        <v>2.9516666666666667</v>
      </c>
      <c r="H47" s="21">
        <f t="shared" si="13"/>
        <v>283.36</v>
      </c>
      <c r="I47" s="21">
        <f t="shared" si="14"/>
        <v>96</v>
      </c>
      <c r="P47" s="12">
        <v>283.36</v>
      </c>
      <c r="Q47" s="12">
        <v>96</v>
      </c>
      <c r="Z47" s="14">
        <f t="shared" si="15"/>
        <v>283.36</v>
      </c>
      <c r="AA47" s="15">
        <f t="shared" si="16"/>
        <v>96</v>
      </c>
      <c r="AB47" s="16">
        <f t="shared" si="17"/>
        <v>2.9516666666666667</v>
      </c>
    </row>
    <row r="48" spans="1:28" ht="21.95" customHeight="1">
      <c r="B48" s="34" t="s">
        <v>111</v>
      </c>
      <c r="F48" s="26">
        <v>1</v>
      </c>
      <c r="G48" s="16">
        <f t="shared" si="12"/>
        <v>3.0727380952380954</v>
      </c>
      <c r="H48" s="21">
        <f t="shared" si="13"/>
        <v>258.11</v>
      </c>
      <c r="I48" s="21">
        <f t="shared" si="14"/>
        <v>84</v>
      </c>
      <c r="J48" s="24">
        <v>258.11</v>
      </c>
      <c r="K48" s="24">
        <v>84</v>
      </c>
      <c r="Z48" s="14">
        <f t="shared" si="15"/>
        <v>258.11</v>
      </c>
      <c r="AA48" s="15">
        <f t="shared" si="16"/>
        <v>84</v>
      </c>
      <c r="AB48" s="16">
        <f t="shared" si="17"/>
        <v>3.0727380952380954</v>
      </c>
    </row>
    <row r="49" spans="1:28" ht="21.95" customHeight="1">
      <c r="B49" s="27" t="s">
        <v>171</v>
      </c>
      <c r="F49" s="26">
        <v>1</v>
      </c>
      <c r="G49" s="16">
        <f t="shared" si="12"/>
        <v>3.0744086021505379</v>
      </c>
      <c r="H49" s="21">
        <f t="shared" si="13"/>
        <v>285.92</v>
      </c>
      <c r="I49" s="21">
        <f t="shared" si="14"/>
        <v>93</v>
      </c>
      <c r="J49" s="21"/>
      <c r="L49" s="23">
        <v>285.92</v>
      </c>
      <c r="M49" s="24">
        <v>93</v>
      </c>
      <c r="N49" s="21"/>
      <c r="P49" s="25"/>
      <c r="R49" s="25"/>
      <c r="V49" s="25"/>
      <c r="Z49" s="14">
        <f t="shared" si="15"/>
        <v>285.92</v>
      </c>
      <c r="AA49" s="15">
        <f t="shared" si="16"/>
        <v>93</v>
      </c>
      <c r="AB49" s="16">
        <f t="shared" si="17"/>
        <v>3.0744086021505379</v>
      </c>
    </row>
    <row r="50" spans="1:28" ht="21.95" customHeight="1">
      <c r="A50" s="57"/>
      <c r="B50" s="27" t="s">
        <v>229</v>
      </c>
      <c r="F50" s="26">
        <v>1</v>
      </c>
      <c r="G50" s="16">
        <f t="shared" si="12"/>
        <v>3.2434188034188036</v>
      </c>
      <c r="H50" s="21">
        <f t="shared" si="13"/>
        <v>379.48</v>
      </c>
      <c r="I50" s="21">
        <f t="shared" si="14"/>
        <v>117</v>
      </c>
      <c r="J50" s="21"/>
      <c r="L50" s="23"/>
      <c r="N50" s="21"/>
      <c r="P50" s="25"/>
      <c r="R50" s="25">
        <v>379.48</v>
      </c>
      <c r="S50" s="26">
        <v>117</v>
      </c>
      <c r="V50" s="25"/>
      <c r="Z50" s="14">
        <f t="shared" si="15"/>
        <v>379.48</v>
      </c>
      <c r="AA50" s="15">
        <f t="shared" si="16"/>
        <v>117</v>
      </c>
      <c r="AB50" s="16">
        <f t="shared" si="17"/>
        <v>3.2434188034188036</v>
      </c>
    </row>
    <row r="51" spans="1:28" ht="21.95" customHeight="1">
      <c r="B51" s="34" t="s">
        <v>195</v>
      </c>
      <c r="F51" s="26">
        <v>1</v>
      </c>
      <c r="G51" s="16">
        <f t="shared" si="12"/>
        <v>3.3917924528301886</v>
      </c>
      <c r="H51" s="21">
        <f t="shared" si="13"/>
        <v>359.53</v>
      </c>
      <c r="I51" s="21">
        <f t="shared" si="14"/>
        <v>106</v>
      </c>
      <c r="J51" s="23"/>
      <c r="L51" s="23"/>
      <c r="N51" s="23">
        <v>359.53</v>
      </c>
      <c r="O51" s="47">
        <v>106</v>
      </c>
      <c r="P51" s="25"/>
      <c r="R51" s="25"/>
      <c r="V51" s="25"/>
      <c r="Z51" s="14">
        <f t="shared" si="15"/>
        <v>359.53</v>
      </c>
      <c r="AA51" s="15">
        <f t="shared" si="16"/>
        <v>106</v>
      </c>
      <c r="AB51" s="16">
        <f t="shared" si="17"/>
        <v>3.3917924528301886</v>
      </c>
    </row>
    <row r="52" spans="1:28" ht="21.95" customHeight="1">
      <c r="B52" s="34" t="s">
        <v>213</v>
      </c>
      <c r="F52" s="26">
        <v>3</v>
      </c>
      <c r="G52" s="16">
        <f t="shared" si="12"/>
        <v>3.6752647975077881</v>
      </c>
      <c r="H52" s="21">
        <f t="shared" si="13"/>
        <v>1179.76</v>
      </c>
      <c r="I52" s="21">
        <f t="shared" si="14"/>
        <v>321</v>
      </c>
      <c r="P52" s="12">
        <v>353.28</v>
      </c>
      <c r="Q52" s="12">
        <v>96</v>
      </c>
      <c r="R52" s="12">
        <v>400.66</v>
      </c>
      <c r="S52" s="26">
        <v>117</v>
      </c>
      <c r="V52" s="12">
        <v>425.82</v>
      </c>
      <c r="W52" s="26">
        <v>108</v>
      </c>
      <c r="Z52" s="14">
        <f t="shared" si="15"/>
        <v>1179.76</v>
      </c>
      <c r="AA52" s="15">
        <f t="shared" si="16"/>
        <v>321</v>
      </c>
      <c r="AB52" s="16">
        <f t="shared" si="17"/>
        <v>3.6752647975077881</v>
      </c>
    </row>
    <row r="53" spans="1:28" ht="21.95" customHeight="1">
      <c r="A53" s="57"/>
      <c r="B53" s="27" t="s">
        <v>230</v>
      </c>
      <c r="F53" s="26">
        <v>1</v>
      </c>
      <c r="G53" s="16">
        <f t="shared" si="12"/>
        <v>10.116239316239316</v>
      </c>
      <c r="H53" s="21">
        <f t="shared" si="13"/>
        <v>1183.5999999999999</v>
      </c>
      <c r="I53" s="21">
        <f t="shared" si="14"/>
        <v>117</v>
      </c>
      <c r="J53" s="21"/>
      <c r="L53" s="23"/>
      <c r="N53" s="21"/>
      <c r="P53" s="25"/>
      <c r="R53" s="25">
        <v>1183.5999999999999</v>
      </c>
      <c r="S53" s="26">
        <v>117</v>
      </c>
      <c r="V53" s="25"/>
      <c r="Z53" s="14">
        <f t="shared" si="15"/>
        <v>1183.5999999999999</v>
      </c>
      <c r="AA53" s="15">
        <f t="shared" si="16"/>
        <v>117</v>
      </c>
      <c r="AB53" s="16">
        <f t="shared" si="17"/>
        <v>10.116239316239316</v>
      </c>
    </row>
    <row r="54" spans="1:28" ht="21.95" customHeight="1">
      <c r="A54" s="57"/>
      <c r="B54" s="27"/>
      <c r="C54" s="27"/>
      <c r="G54" s="16"/>
      <c r="H54" s="21"/>
      <c r="I54" s="21"/>
      <c r="J54" s="21"/>
      <c r="L54" s="23"/>
      <c r="N54" s="21"/>
      <c r="P54" s="25"/>
      <c r="R54" s="25"/>
      <c r="V54" s="25"/>
      <c r="Z54" s="14"/>
      <c r="AA54" s="15"/>
      <c r="AB54" s="16"/>
    </row>
    <row r="55" spans="1:28" ht="21.95" customHeight="1">
      <c r="A55" s="57" t="s">
        <v>270</v>
      </c>
      <c r="B55" s="27"/>
      <c r="C55" s="27"/>
      <c r="G55" s="16"/>
      <c r="H55" s="21"/>
      <c r="I55" s="21"/>
      <c r="J55" s="21"/>
      <c r="L55" s="23"/>
      <c r="N55" s="21"/>
      <c r="P55" s="25"/>
      <c r="R55" s="25"/>
      <c r="V55" s="25"/>
      <c r="Z55" s="14"/>
      <c r="AA55" s="15"/>
      <c r="AB55" s="16"/>
    </row>
    <row r="56" spans="1:28" ht="21.95" customHeight="1">
      <c r="A56" s="57" t="s">
        <v>255</v>
      </c>
      <c r="B56" s="27" t="s">
        <v>116</v>
      </c>
      <c r="C56" s="27" t="s">
        <v>89</v>
      </c>
      <c r="D56" s="28">
        <v>41337</v>
      </c>
      <c r="E56" s="29" t="s">
        <v>188</v>
      </c>
      <c r="F56" s="26">
        <v>4</v>
      </c>
      <c r="G56" s="16">
        <f>Z56/AA56</f>
        <v>1.3262005277044855</v>
      </c>
      <c r="H56" s="21">
        <f t="shared" ref="H56:I61" si="18">SUM(J56,L56,N56,P56,R56,T56,V56,X56)</f>
        <v>502.63</v>
      </c>
      <c r="I56" s="21">
        <f t="shared" si="18"/>
        <v>379</v>
      </c>
      <c r="J56" s="21">
        <v>115.74</v>
      </c>
      <c r="K56" s="24">
        <v>84</v>
      </c>
      <c r="L56" s="23">
        <v>134.69999999999999</v>
      </c>
      <c r="M56" s="24">
        <v>93</v>
      </c>
      <c r="N56" s="21">
        <v>134.69999999999999</v>
      </c>
      <c r="O56" s="47">
        <v>106</v>
      </c>
      <c r="P56" s="25">
        <v>117.49</v>
      </c>
      <c r="Q56" s="12">
        <v>96</v>
      </c>
      <c r="R56" s="25"/>
      <c r="V56" s="25"/>
      <c r="Z56" s="14">
        <f t="shared" ref="Z56:AA61" si="19">SUM(J56,L56,N56,P56,R56,T56,V56,X56)</f>
        <v>502.63</v>
      </c>
      <c r="AA56" s="15">
        <f t="shared" si="19"/>
        <v>379</v>
      </c>
      <c r="AB56" s="16">
        <f>Z56/AA56</f>
        <v>1.3262005277044855</v>
      </c>
    </row>
    <row r="57" spans="1:28" ht="21.95" customHeight="1">
      <c r="A57" s="57"/>
      <c r="B57" s="27"/>
      <c r="C57" s="27"/>
      <c r="G57" s="16"/>
      <c r="H57" s="21"/>
      <c r="I57" s="21"/>
      <c r="J57" s="21"/>
      <c r="L57" s="23"/>
      <c r="N57" s="21"/>
      <c r="P57" s="25"/>
      <c r="R57" s="25"/>
      <c r="V57" s="25"/>
      <c r="Z57" s="14"/>
      <c r="AA57" s="15"/>
      <c r="AB57" s="16"/>
    </row>
    <row r="58" spans="1:28" ht="21.95" customHeight="1">
      <c r="A58" s="57" t="s">
        <v>115</v>
      </c>
      <c r="B58" s="27"/>
      <c r="C58" s="27"/>
      <c r="G58" s="16"/>
      <c r="H58" s="21"/>
      <c r="I58" s="21"/>
      <c r="J58" s="21"/>
      <c r="L58" s="23"/>
      <c r="N58" s="21"/>
      <c r="P58" s="25"/>
      <c r="R58" s="25"/>
      <c r="V58" s="25"/>
      <c r="Z58" s="14"/>
      <c r="AA58" s="15"/>
      <c r="AB58" s="16"/>
    </row>
    <row r="59" spans="1:28" ht="21.95" customHeight="1">
      <c r="A59" s="58" t="s">
        <v>267</v>
      </c>
      <c r="B59" s="35" t="s">
        <v>35</v>
      </c>
      <c r="C59" s="17" t="s">
        <v>89</v>
      </c>
      <c r="D59" s="18">
        <v>41493</v>
      </c>
      <c r="E59" s="19" t="s">
        <v>188</v>
      </c>
      <c r="F59" s="20">
        <v>5</v>
      </c>
      <c r="G59" s="16">
        <f>Z59/AA59</f>
        <v>1.9626538461538461</v>
      </c>
      <c r="H59" s="21">
        <f t="shared" si="18"/>
        <v>1020.5799999999999</v>
      </c>
      <c r="I59" s="21">
        <f t="shared" si="18"/>
        <v>520</v>
      </c>
      <c r="J59" s="21"/>
      <c r="K59" s="22"/>
      <c r="L59" s="23">
        <v>189.34</v>
      </c>
      <c r="M59" s="24">
        <v>93</v>
      </c>
      <c r="N59" s="23">
        <v>227.72</v>
      </c>
      <c r="O59" s="47">
        <v>106</v>
      </c>
      <c r="P59" s="25">
        <v>197.8</v>
      </c>
      <c r="Q59" s="12">
        <v>96</v>
      </c>
      <c r="R59" s="25">
        <v>211.69</v>
      </c>
      <c r="S59" s="26">
        <v>117</v>
      </c>
      <c r="V59" s="25">
        <v>194.03</v>
      </c>
      <c r="W59" s="26">
        <v>108</v>
      </c>
      <c r="Z59" s="14">
        <f t="shared" si="19"/>
        <v>1020.5799999999999</v>
      </c>
      <c r="AA59" s="15">
        <f t="shared" si="19"/>
        <v>520</v>
      </c>
      <c r="AB59" s="16">
        <f>Z59/AA59</f>
        <v>1.9626538461538461</v>
      </c>
    </row>
    <row r="60" spans="1:28" ht="21.95" customHeight="1">
      <c r="A60" s="57"/>
      <c r="B60" s="27" t="s">
        <v>65</v>
      </c>
      <c r="C60" s="27" t="s">
        <v>89</v>
      </c>
      <c r="D60" s="28">
        <v>41371</v>
      </c>
      <c r="F60" s="26">
        <v>2</v>
      </c>
      <c r="G60" s="16">
        <f>Z60/AA60</f>
        <v>1.4023157894736842</v>
      </c>
      <c r="H60" s="21">
        <f t="shared" si="18"/>
        <v>266.44</v>
      </c>
      <c r="I60" s="21">
        <f t="shared" si="18"/>
        <v>190</v>
      </c>
      <c r="J60" s="21">
        <v>116.27</v>
      </c>
      <c r="K60" s="24">
        <v>84</v>
      </c>
      <c r="L60" s="23"/>
      <c r="N60" s="21">
        <v>150.16999999999999</v>
      </c>
      <c r="O60" s="47">
        <v>106</v>
      </c>
      <c r="P60" s="25"/>
      <c r="R60" s="25"/>
      <c r="V60" s="25"/>
      <c r="Z60" s="14">
        <f t="shared" si="19"/>
        <v>266.44</v>
      </c>
      <c r="AA60" s="15">
        <f t="shared" si="19"/>
        <v>190</v>
      </c>
      <c r="AB60" s="16">
        <f>Z60/AA60</f>
        <v>1.4023157894736842</v>
      </c>
    </row>
    <row r="61" spans="1:28" ht="21.95" customHeight="1">
      <c r="A61" s="57"/>
      <c r="B61" s="27" t="s">
        <v>28</v>
      </c>
      <c r="C61" s="27" t="s">
        <v>89</v>
      </c>
      <c r="D61" s="28">
        <v>41435</v>
      </c>
      <c r="F61" s="26">
        <v>2</v>
      </c>
      <c r="G61" s="16">
        <f>Z61/AA61</f>
        <v>1.4537037037037037</v>
      </c>
      <c r="H61" s="21">
        <f t="shared" si="18"/>
        <v>274.75</v>
      </c>
      <c r="I61" s="21">
        <f t="shared" si="18"/>
        <v>189</v>
      </c>
      <c r="J61" s="21"/>
      <c r="L61" s="23">
        <v>141.41</v>
      </c>
      <c r="M61" s="24">
        <v>93</v>
      </c>
      <c r="N61" s="21"/>
      <c r="P61" s="25">
        <v>133.34</v>
      </c>
      <c r="Q61" s="12">
        <v>96</v>
      </c>
      <c r="R61" s="25"/>
      <c r="V61" s="25"/>
      <c r="Z61" s="14">
        <f t="shared" si="19"/>
        <v>274.75</v>
      </c>
      <c r="AA61" s="15">
        <f t="shared" si="19"/>
        <v>189</v>
      </c>
      <c r="AB61" s="16">
        <f>Z61/AA61</f>
        <v>1.4537037037037037</v>
      </c>
    </row>
    <row r="62" spans="1:28" ht="21.95" customHeight="1">
      <c r="A62" s="60"/>
      <c r="B62" s="27" t="s">
        <v>53</v>
      </c>
      <c r="C62" s="27" t="s">
        <v>89</v>
      </c>
      <c r="D62" s="28">
        <v>41719</v>
      </c>
      <c r="E62" s="29" t="s">
        <v>196</v>
      </c>
      <c r="F62" s="26">
        <v>0</v>
      </c>
      <c r="G62" s="16" t="e">
        <f>Z62/AA62</f>
        <v>#DIV/0!</v>
      </c>
      <c r="H62" s="21">
        <f>SUM(J62,L62,N62,P62,R62,T62,V62,X62)</f>
        <v>0</v>
      </c>
      <c r="I62" s="21">
        <f>SUM(K62,M62,O62,Q62,S62,U62,W62,Y62)</f>
        <v>0</v>
      </c>
      <c r="J62" s="21"/>
      <c r="K62" s="22"/>
      <c r="L62" s="23"/>
      <c r="N62" s="21"/>
      <c r="P62" s="25"/>
      <c r="R62" s="25"/>
      <c r="V62" s="25"/>
      <c r="Z62" s="14">
        <f>SUM(J62,L62,N62,P62,R62,T62,V62,X62)</f>
        <v>0</v>
      </c>
      <c r="AA62" s="15">
        <f>SUM(K62,M62,O62,Q62,S62,U62,W62,Y62)</f>
        <v>0</v>
      </c>
      <c r="AB62" s="16" t="e">
        <f>Z62/AA62</f>
        <v>#DIV/0!</v>
      </c>
    </row>
    <row r="63" spans="1:28" ht="21.95" customHeight="1">
      <c r="A63" s="60"/>
      <c r="B63" s="27" t="s">
        <v>258</v>
      </c>
      <c r="C63" s="27" t="s">
        <v>89</v>
      </c>
      <c r="F63" s="26">
        <v>1</v>
      </c>
      <c r="G63" s="16">
        <f>Z63/AA63</f>
        <v>1.6997222222222221</v>
      </c>
      <c r="H63" s="21">
        <f>SUM(J63,L63,N63,P63,R63,T63,V63,X63)</f>
        <v>183.57</v>
      </c>
      <c r="I63" s="21">
        <f>SUM(K63,M63,O63,Q63,S63,U63,W63,Y63)</f>
        <v>108</v>
      </c>
      <c r="J63" s="21"/>
      <c r="K63" s="22"/>
      <c r="L63" s="23"/>
      <c r="N63" s="21"/>
      <c r="P63" s="25"/>
      <c r="R63" s="25"/>
      <c r="V63" s="25">
        <v>183.57</v>
      </c>
      <c r="W63" s="26">
        <v>108</v>
      </c>
      <c r="Z63" s="14">
        <f>SUM(J63,L63,N63,P63,R63,T63,V63,X63)</f>
        <v>183.57</v>
      </c>
      <c r="AA63" s="15">
        <f>SUM(K63,M63,O63,Q63,S63,U63,W63,Y63)</f>
        <v>108</v>
      </c>
      <c r="AB63" s="16">
        <f>Z63/AA63</f>
        <v>1.6997222222222221</v>
      </c>
    </row>
    <row r="64" spans="1:28" ht="21.95" customHeight="1">
      <c r="A64" s="60"/>
      <c r="B64" s="27"/>
      <c r="C64" s="27"/>
      <c r="G64" s="16"/>
      <c r="H64" s="21"/>
      <c r="I64" s="21"/>
      <c r="J64" s="21"/>
      <c r="K64" s="22"/>
      <c r="L64" s="23"/>
      <c r="N64" s="21"/>
      <c r="P64" s="25"/>
      <c r="R64" s="25"/>
      <c r="V64" s="25"/>
      <c r="Z64" s="14"/>
      <c r="AA64" s="15"/>
      <c r="AB64" s="16"/>
    </row>
    <row r="65" spans="1:28" ht="21.95" customHeight="1">
      <c r="A65" s="57" t="s">
        <v>9</v>
      </c>
      <c r="B65" s="30"/>
      <c r="C65" s="30"/>
      <c r="D65" s="31"/>
      <c r="E65" s="32"/>
      <c r="F65" s="10"/>
      <c r="G65" s="16"/>
      <c r="H65" s="21"/>
      <c r="I65" s="21"/>
      <c r="J65" s="23"/>
      <c r="K65" s="22"/>
      <c r="L65" s="23"/>
      <c r="N65" s="23"/>
      <c r="P65" s="25"/>
      <c r="R65" s="25"/>
      <c r="V65" s="25"/>
      <c r="Z65" s="14"/>
      <c r="AA65" s="15"/>
      <c r="AB65" s="16"/>
    </row>
    <row r="66" spans="1:28" ht="21.95" customHeight="1">
      <c r="A66" s="58" t="s">
        <v>267</v>
      </c>
      <c r="B66" s="35" t="s">
        <v>54</v>
      </c>
      <c r="C66" s="17" t="s">
        <v>89</v>
      </c>
      <c r="D66" s="18">
        <v>42112</v>
      </c>
      <c r="E66" s="19" t="s">
        <v>188</v>
      </c>
      <c r="F66" s="36">
        <v>5</v>
      </c>
      <c r="G66" s="16">
        <f t="shared" ref="G66:G78" si="20">Z66/AA66</f>
        <v>1.7015060240963855</v>
      </c>
      <c r="H66" s="21">
        <f t="shared" ref="H66:H78" si="21">SUM(J66,L66,N66,P66,R66,T66,V66,X66)</f>
        <v>847.35</v>
      </c>
      <c r="I66" s="21">
        <f t="shared" ref="I66:I78" si="22">SUM(K66,M66,O66,Q66,S66,U66,W66,Y66)</f>
        <v>498</v>
      </c>
      <c r="J66" s="23">
        <v>147.49</v>
      </c>
      <c r="K66" s="22">
        <v>84</v>
      </c>
      <c r="L66" s="23">
        <v>162.29</v>
      </c>
      <c r="M66" s="24">
        <v>93</v>
      </c>
      <c r="N66" s="23"/>
      <c r="P66" s="25">
        <v>174.77</v>
      </c>
      <c r="Q66" s="12">
        <v>96</v>
      </c>
      <c r="R66" s="25">
        <v>177.45</v>
      </c>
      <c r="S66" s="26">
        <v>117</v>
      </c>
      <c r="V66" s="25">
        <v>185.35</v>
      </c>
      <c r="W66" s="26">
        <v>108</v>
      </c>
      <c r="Z66" s="14">
        <f t="shared" ref="Z66:Z78" si="23">SUM(J66,L66,N66,P66,R66,T66,V66,X66)</f>
        <v>847.35</v>
      </c>
      <c r="AA66" s="15">
        <f t="shared" ref="AA66:AA78" si="24">SUM(K66,M66,O66,Q66,S66,U66,W66,Y66)</f>
        <v>498</v>
      </c>
      <c r="AB66" s="16">
        <f t="shared" ref="AB66:AB78" si="25">Z66/AA66</f>
        <v>1.7015060240963855</v>
      </c>
    </row>
    <row r="67" spans="1:28" ht="21.95" customHeight="1">
      <c r="A67" s="57" t="s">
        <v>266</v>
      </c>
      <c r="B67" s="64" t="s">
        <v>12</v>
      </c>
      <c r="C67" s="17" t="s">
        <v>89</v>
      </c>
      <c r="D67" s="18">
        <v>41434</v>
      </c>
      <c r="E67" s="48"/>
      <c r="F67" s="20">
        <v>6</v>
      </c>
      <c r="G67" s="16">
        <f t="shared" si="20"/>
        <v>1.743609271523179</v>
      </c>
      <c r="H67" s="21">
        <f t="shared" si="21"/>
        <v>1053.1400000000001</v>
      </c>
      <c r="I67" s="21">
        <f t="shared" si="22"/>
        <v>604</v>
      </c>
      <c r="J67" s="21">
        <v>143.74</v>
      </c>
      <c r="K67" s="22">
        <v>84</v>
      </c>
      <c r="L67" s="23">
        <v>185.18</v>
      </c>
      <c r="M67" s="24">
        <v>93</v>
      </c>
      <c r="N67" s="23">
        <v>181.03</v>
      </c>
      <c r="O67" s="47">
        <v>106</v>
      </c>
      <c r="P67" s="25">
        <v>172.7</v>
      </c>
      <c r="Q67" s="12">
        <v>96</v>
      </c>
      <c r="R67" s="25">
        <v>183.01</v>
      </c>
      <c r="S67" s="26">
        <v>117</v>
      </c>
      <c r="V67" s="25">
        <v>187.48</v>
      </c>
      <c r="W67" s="26">
        <v>108</v>
      </c>
      <c r="Z67" s="14">
        <f t="shared" si="23"/>
        <v>1053.1400000000001</v>
      </c>
      <c r="AA67" s="15">
        <f t="shared" si="24"/>
        <v>604</v>
      </c>
      <c r="AB67" s="16">
        <f t="shared" si="25"/>
        <v>1.743609271523179</v>
      </c>
    </row>
    <row r="68" spans="1:28" ht="21.95" customHeight="1">
      <c r="A68" s="57"/>
      <c r="B68" s="17" t="s">
        <v>57</v>
      </c>
      <c r="C68" s="17" t="s">
        <v>89</v>
      </c>
      <c r="D68" s="18">
        <v>41464</v>
      </c>
      <c r="E68" s="19" t="s">
        <v>188</v>
      </c>
      <c r="F68" s="20">
        <v>3</v>
      </c>
      <c r="G68" s="16">
        <f t="shared" si="20"/>
        <v>1.8195439739413681</v>
      </c>
      <c r="H68" s="21">
        <f t="shared" si="21"/>
        <v>558.6</v>
      </c>
      <c r="I68" s="21">
        <f t="shared" si="22"/>
        <v>307</v>
      </c>
      <c r="J68" s="21"/>
      <c r="K68" s="22"/>
      <c r="L68" s="23">
        <v>199.61</v>
      </c>
      <c r="M68" s="24">
        <v>93</v>
      </c>
      <c r="N68" s="23">
        <v>181.24</v>
      </c>
      <c r="O68" s="47">
        <v>106</v>
      </c>
      <c r="P68" s="25"/>
      <c r="R68" s="25"/>
      <c r="V68" s="25">
        <v>177.75</v>
      </c>
      <c r="W68" s="26">
        <v>108</v>
      </c>
      <c r="Z68" s="14">
        <f t="shared" si="23"/>
        <v>558.6</v>
      </c>
      <c r="AA68" s="15">
        <f t="shared" si="24"/>
        <v>307</v>
      </c>
      <c r="AB68" s="16">
        <f t="shared" si="25"/>
        <v>1.8195439739413681</v>
      </c>
    </row>
    <row r="69" spans="1:28" ht="21.95" customHeight="1">
      <c r="A69" s="60"/>
      <c r="B69" s="27" t="s">
        <v>55</v>
      </c>
      <c r="C69" s="27" t="s">
        <v>89</v>
      </c>
      <c r="D69" s="28">
        <v>41172</v>
      </c>
      <c r="E69" s="29" t="s">
        <v>196</v>
      </c>
      <c r="F69" s="26">
        <v>3</v>
      </c>
      <c r="G69" s="16">
        <f t="shared" si="20"/>
        <v>1.8811166253101734</v>
      </c>
      <c r="H69" s="21">
        <f t="shared" si="21"/>
        <v>758.08999999999992</v>
      </c>
      <c r="I69" s="21">
        <f t="shared" si="22"/>
        <v>403</v>
      </c>
      <c r="J69" s="21"/>
      <c r="K69" s="22"/>
      <c r="L69" s="23">
        <v>180.49</v>
      </c>
      <c r="M69" s="24">
        <v>93</v>
      </c>
      <c r="N69" s="21">
        <v>177.56</v>
      </c>
      <c r="O69" s="47">
        <v>106</v>
      </c>
      <c r="P69" s="25">
        <v>190.01</v>
      </c>
      <c r="Q69" s="12">
        <v>96</v>
      </c>
      <c r="R69" s="25"/>
      <c r="V69" s="25">
        <v>210.03</v>
      </c>
      <c r="W69" s="26">
        <v>108</v>
      </c>
      <c r="Z69" s="14">
        <f t="shared" si="23"/>
        <v>758.08999999999992</v>
      </c>
      <c r="AA69" s="15">
        <f t="shared" si="24"/>
        <v>403</v>
      </c>
      <c r="AB69" s="16">
        <f t="shared" si="25"/>
        <v>1.8811166253101734</v>
      </c>
    </row>
    <row r="70" spans="1:28" ht="21.95" customHeight="1">
      <c r="A70" s="57"/>
      <c r="B70" s="17" t="s">
        <v>45</v>
      </c>
      <c r="C70" s="17" t="s">
        <v>89</v>
      </c>
      <c r="D70" s="18">
        <v>41074</v>
      </c>
      <c r="E70" s="19" t="s">
        <v>188</v>
      </c>
      <c r="F70" s="20">
        <v>3</v>
      </c>
      <c r="G70" s="16">
        <f t="shared" si="20"/>
        <v>2.0673144876325087</v>
      </c>
      <c r="H70" s="21">
        <f t="shared" si="21"/>
        <v>585.04999999999995</v>
      </c>
      <c r="I70" s="21">
        <f t="shared" si="22"/>
        <v>283</v>
      </c>
      <c r="J70" s="21">
        <v>184.27</v>
      </c>
      <c r="K70" s="22">
        <v>84</v>
      </c>
      <c r="L70" s="23">
        <v>190.04</v>
      </c>
      <c r="M70" s="24">
        <v>93</v>
      </c>
      <c r="N70" s="23">
        <v>210.74</v>
      </c>
      <c r="O70" s="47">
        <v>106</v>
      </c>
      <c r="P70" s="25"/>
      <c r="R70" s="25"/>
      <c r="V70" s="25"/>
      <c r="Z70" s="14">
        <f t="shared" si="23"/>
        <v>585.04999999999995</v>
      </c>
      <c r="AA70" s="15">
        <f t="shared" si="24"/>
        <v>283</v>
      </c>
      <c r="AB70" s="16">
        <f t="shared" si="25"/>
        <v>2.0673144876325087</v>
      </c>
    </row>
    <row r="71" spans="1:28" ht="21.95" customHeight="1">
      <c r="A71" s="60"/>
      <c r="B71" s="27" t="s">
        <v>259</v>
      </c>
      <c r="C71" s="27" t="s">
        <v>89</v>
      </c>
      <c r="D71" s="52"/>
      <c r="E71" s="12"/>
      <c r="F71" s="26">
        <v>1</v>
      </c>
      <c r="G71" s="16">
        <f t="shared" si="20"/>
        <v>1.6095370370370372</v>
      </c>
      <c r="H71" s="21">
        <f t="shared" si="21"/>
        <v>173.83</v>
      </c>
      <c r="I71" s="21">
        <f t="shared" si="22"/>
        <v>108</v>
      </c>
      <c r="J71" s="21"/>
      <c r="K71" s="22"/>
      <c r="L71" s="23"/>
      <c r="N71" s="21"/>
      <c r="P71" s="25"/>
      <c r="R71" s="25"/>
      <c r="V71" s="25">
        <v>173.83</v>
      </c>
      <c r="W71" s="26">
        <v>108</v>
      </c>
      <c r="Z71" s="14">
        <f t="shared" si="23"/>
        <v>173.83</v>
      </c>
      <c r="AA71" s="15">
        <f t="shared" si="24"/>
        <v>108</v>
      </c>
      <c r="AB71" s="16">
        <f t="shared" si="25"/>
        <v>1.6095370370370372</v>
      </c>
    </row>
    <row r="72" spans="1:28" ht="21.95" customHeight="1">
      <c r="A72" s="57"/>
      <c r="B72" s="35" t="s">
        <v>117</v>
      </c>
      <c r="C72" s="17" t="s">
        <v>89</v>
      </c>
      <c r="D72" s="18">
        <v>41151</v>
      </c>
      <c r="E72" s="19"/>
      <c r="F72" s="20">
        <v>2</v>
      </c>
      <c r="G72" s="16">
        <f t="shared" si="20"/>
        <v>1.71</v>
      </c>
      <c r="H72" s="21">
        <f t="shared" si="21"/>
        <v>324.89999999999998</v>
      </c>
      <c r="I72" s="21">
        <f t="shared" si="22"/>
        <v>190</v>
      </c>
      <c r="J72" s="21">
        <v>152.47999999999999</v>
      </c>
      <c r="K72" s="22">
        <v>84</v>
      </c>
      <c r="L72" s="23"/>
      <c r="N72" s="23">
        <v>172.42</v>
      </c>
      <c r="O72" s="47">
        <v>106</v>
      </c>
      <c r="P72" s="25"/>
      <c r="R72" s="25"/>
      <c r="V72" s="25"/>
      <c r="Z72" s="14">
        <f t="shared" si="23"/>
        <v>324.89999999999998</v>
      </c>
      <c r="AA72" s="15">
        <f t="shared" si="24"/>
        <v>190</v>
      </c>
      <c r="AB72" s="16">
        <f t="shared" si="25"/>
        <v>1.71</v>
      </c>
    </row>
    <row r="73" spans="1:28" ht="21.95" customHeight="1">
      <c r="A73" s="60"/>
      <c r="B73" s="27" t="s">
        <v>209</v>
      </c>
      <c r="C73" s="27" t="s">
        <v>89</v>
      </c>
      <c r="E73" s="29" t="s">
        <v>196</v>
      </c>
      <c r="F73" s="26">
        <v>1</v>
      </c>
      <c r="G73" s="16">
        <f t="shared" si="20"/>
        <v>1.8866666666666665</v>
      </c>
      <c r="H73" s="21">
        <f t="shared" si="21"/>
        <v>203.76</v>
      </c>
      <c r="I73" s="21">
        <f t="shared" si="22"/>
        <v>108</v>
      </c>
      <c r="J73" s="21"/>
      <c r="K73" s="22"/>
      <c r="L73" s="23"/>
      <c r="N73" s="21"/>
      <c r="P73" s="25"/>
      <c r="R73" s="25"/>
      <c r="V73" s="25">
        <v>203.76</v>
      </c>
      <c r="W73" s="26">
        <v>108</v>
      </c>
      <c r="Z73" s="14">
        <f t="shared" si="23"/>
        <v>203.76</v>
      </c>
      <c r="AA73" s="15">
        <f t="shared" si="24"/>
        <v>108</v>
      </c>
      <c r="AB73" s="16">
        <f t="shared" si="25"/>
        <v>1.8866666666666665</v>
      </c>
    </row>
    <row r="74" spans="1:28" ht="21.95" customHeight="1">
      <c r="A74" s="60"/>
      <c r="B74" s="27" t="s">
        <v>210</v>
      </c>
      <c r="C74" s="27" t="s">
        <v>89</v>
      </c>
      <c r="E74" s="29" t="s">
        <v>196</v>
      </c>
      <c r="F74" s="26">
        <v>1</v>
      </c>
      <c r="G74" s="16">
        <f t="shared" si="20"/>
        <v>1.9868750000000002</v>
      </c>
      <c r="H74" s="21">
        <f t="shared" si="21"/>
        <v>190.74</v>
      </c>
      <c r="I74" s="21">
        <f t="shared" si="22"/>
        <v>96</v>
      </c>
      <c r="J74" s="21"/>
      <c r="K74" s="22"/>
      <c r="L74" s="23"/>
      <c r="N74" s="21"/>
      <c r="P74" s="25">
        <v>190.74</v>
      </c>
      <c r="Q74" s="12">
        <v>96</v>
      </c>
      <c r="R74" s="25"/>
      <c r="V74" s="25"/>
      <c r="Z74" s="14">
        <f t="shared" si="23"/>
        <v>190.74</v>
      </c>
      <c r="AA74" s="15">
        <f t="shared" si="24"/>
        <v>96</v>
      </c>
      <c r="AB74" s="16">
        <f t="shared" si="25"/>
        <v>1.9868750000000002</v>
      </c>
    </row>
    <row r="75" spans="1:28" ht="21.95" customHeight="1">
      <c r="A75" s="57"/>
      <c r="B75" s="35" t="s">
        <v>172</v>
      </c>
      <c r="C75" s="17" t="s">
        <v>89</v>
      </c>
      <c r="D75" s="18">
        <v>41822</v>
      </c>
      <c r="E75" s="19" t="s">
        <v>188</v>
      </c>
      <c r="F75" s="20">
        <v>1</v>
      </c>
      <c r="G75" s="16">
        <f t="shared" si="20"/>
        <v>2.0980645161290323</v>
      </c>
      <c r="H75" s="21">
        <f t="shared" si="21"/>
        <v>195.12</v>
      </c>
      <c r="I75" s="21">
        <f t="shared" si="22"/>
        <v>93</v>
      </c>
      <c r="J75" s="21"/>
      <c r="K75" s="22"/>
      <c r="L75" s="23">
        <v>195.12</v>
      </c>
      <c r="M75" s="24">
        <v>93</v>
      </c>
      <c r="N75" s="23"/>
      <c r="P75" s="25"/>
      <c r="R75" s="25"/>
      <c r="V75" s="25"/>
      <c r="Z75" s="14">
        <f t="shared" si="23"/>
        <v>195.12</v>
      </c>
      <c r="AA75" s="15">
        <f t="shared" si="24"/>
        <v>93</v>
      </c>
      <c r="AB75" s="16">
        <f t="shared" si="25"/>
        <v>2.0980645161290323</v>
      </c>
    </row>
    <row r="76" spans="1:28" ht="21.95" customHeight="1">
      <c r="A76" s="60"/>
      <c r="B76" s="27" t="s">
        <v>75</v>
      </c>
      <c r="C76" s="27" t="s">
        <v>89</v>
      </c>
      <c r="D76" s="52"/>
      <c r="E76" s="12"/>
      <c r="F76" s="26">
        <v>1</v>
      </c>
      <c r="G76" s="16">
        <f t="shared" si="20"/>
        <v>2.0981481481481481</v>
      </c>
      <c r="H76" s="21">
        <f t="shared" si="21"/>
        <v>226.6</v>
      </c>
      <c r="I76" s="21">
        <f t="shared" si="22"/>
        <v>108</v>
      </c>
      <c r="J76" s="21"/>
      <c r="K76" s="22"/>
      <c r="L76" s="23"/>
      <c r="N76" s="21"/>
      <c r="P76" s="25"/>
      <c r="R76" s="25"/>
      <c r="V76" s="25">
        <v>226.6</v>
      </c>
      <c r="W76" s="26">
        <v>108</v>
      </c>
      <c r="Z76" s="14">
        <f t="shared" si="23"/>
        <v>226.6</v>
      </c>
      <c r="AA76" s="15">
        <f t="shared" si="24"/>
        <v>108</v>
      </c>
      <c r="AB76" s="16">
        <f t="shared" si="25"/>
        <v>2.0981481481481481</v>
      </c>
    </row>
    <row r="77" spans="1:28" ht="21.95" customHeight="1">
      <c r="A77" s="60"/>
      <c r="B77" s="27" t="s">
        <v>173</v>
      </c>
      <c r="C77" s="27" t="s">
        <v>89</v>
      </c>
      <c r="D77" s="28">
        <v>41478</v>
      </c>
      <c r="F77" s="26">
        <v>1</v>
      </c>
      <c r="G77" s="16">
        <f t="shared" si="20"/>
        <v>2.1686021505376343</v>
      </c>
      <c r="H77" s="21">
        <f t="shared" si="21"/>
        <v>201.68</v>
      </c>
      <c r="I77" s="21">
        <f t="shared" si="22"/>
        <v>93</v>
      </c>
      <c r="J77" s="21"/>
      <c r="K77" s="22"/>
      <c r="L77" s="23">
        <v>201.68</v>
      </c>
      <c r="M77" s="24">
        <v>93</v>
      </c>
      <c r="N77" s="21"/>
      <c r="P77" s="25"/>
      <c r="R77" s="25"/>
      <c r="V77" s="25"/>
      <c r="Z77" s="14">
        <f t="shared" si="23"/>
        <v>201.68</v>
      </c>
      <c r="AA77" s="15">
        <f t="shared" si="24"/>
        <v>93</v>
      </c>
      <c r="AB77" s="16">
        <f t="shared" si="25"/>
        <v>2.1686021505376343</v>
      </c>
    </row>
    <row r="78" spans="1:28" ht="21.95" customHeight="1">
      <c r="A78" s="60"/>
      <c r="B78" s="27" t="s">
        <v>112</v>
      </c>
      <c r="C78" s="27" t="s">
        <v>89</v>
      </c>
      <c r="D78" s="52">
        <v>41345</v>
      </c>
      <c r="E78" s="12" t="s">
        <v>220</v>
      </c>
      <c r="F78" s="26">
        <v>1</v>
      </c>
      <c r="G78" s="16">
        <f t="shared" si="20"/>
        <v>2.3868518518518518</v>
      </c>
      <c r="H78" s="21">
        <f t="shared" si="21"/>
        <v>257.77999999999997</v>
      </c>
      <c r="I78" s="21">
        <f t="shared" si="22"/>
        <v>108</v>
      </c>
      <c r="J78" s="21"/>
      <c r="K78" s="22"/>
      <c r="L78" s="23"/>
      <c r="N78" s="21"/>
      <c r="P78" s="25"/>
      <c r="R78" s="25"/>
      <c r="V78" s="25">
        <v>257.77999999999997</v>
      </c>
      <c r="W78" s="26">
        <v>108</v>
      </c>
      <c r="Z78" s="14">
        <f t="shared" si="23"/>
        <v>257.77999999999997</v>
      </c>
      <c r="AA78" s="15">
        <f t="shared" si="24"/>
        <v>108</v>
      </c>
      <c r="AB78" s="16">
        <f t="shared" si="25"/>
        <v>2.3868518518518518</v>
      </c>
    </row>
    <row r="79" spans="1:28" ht="21.95" customHeight="1">
      <c r="A79" s="60"/>
      <c r="B79" s="27"/>
      <c r="C79" s="27"/>
      <c r="D79" s="52"/>
      <c r="E79" s="12"/>
      <c r="G79" s="16"/>
      <c r="H79" s="21"/>
      <c r="I79" s="21"/>
      <c r="J79" s="21"/>
      <c r="K79" s="22"/>
      <c r="L79" s="23"/>
      <c r="N79" s="21"/>
      <c r="P79" s="25"/>
      <c r="R79" s="25"/>
      <c r="V79" s="25"/>
      <c r="Z79" s="14"/>
      <c r="AA79" s="15"/>
      <c r="AB79" s="16"/>
    </row>
    <row r="80" spans="1:28" ht="21.95" customHeight="1">
      <c r="A80" s="57" t="s">
        <v>11</v>
      </c>
      <c r="B80" s="30"/>
      <c r="C80" s="30"/>
      <c r="D80" s="31"/>
      <c r="E80" s="32"/>
      <c r="F80" s="10"/>
      <c r="G80" s="16"/>
      <c r="H80" s="21"/>
      <c r="I80" s="21"/>
      <c r="J80" s="23"/>
      <c r="K80" s="22"/>
      <c r="L80" s="23"/>
      <c r="N80" s="23"/>
      <c r="P80" s="25"/>
      <c r="R80" s="25"/>
      <c r="V80" s="25"/>
      <c r="Z80" s="14"/>
      <c r="AA80" s="15"/>
      <c r="AB80" s="16"/>
    </row>
    <row r="81" spans="1:28" ht="21.95" customHeight="1">
      <c r="A81" s="57" t="s">
        <v>267</v>
      </c>
      <c r="B81" s="17" t="s">
        <v>43</v>
      </c>
      <c r="C81" s="17" t="s">
        <v>89</v>
      </c>
      <c r="D81" s="18">
        <v>41361</v>
      </c>
      <c r="E81" s="19" t="s">
        <v>196</v>
      </c>
      <c r="F81" s="20">
        <v>5</v>
      </c>
      <c r="G81" s="16">
        <f t="shared" ref="G81:G101" si="26">Z81/AA81</f>
        <v>2.0163244353182752</v>
      </c>
      <c r="H81" s="21">
        <f t="shared" ref="H81:I83" si="27">SUM(J81,L81,N81,P81,R81,T81,V81,X81)</f>
        <v>981.95</v>
      </c>
      <c r="I81" s="21">
        <f t="shared" si="27"/>
        <v>487</v>
      </c>
      <c r="J81" s="21">
        <v>163.12</v>
      </c>
      <c r="K81" s="22">
        <v>84</v>
      </c>
      <c r="L81" s="23">
        <v>193.32</v>
      </c>
      <c r="M81" s="24">
        <v>93</v>
      </c>
      <c r="N81" s="23">
        <v>199.46</v>
      </c>
      <c r="O81" s="47">
        <v>106</v>
      </c>
      <c r="P81" s="25">
        <v>218.55</v>
      </c>
      <c r="Q81" s="12">
        <v>96</v>
      </c>
      <c r="R81" s="25"/>
      <c r="V81" s="25">
        <v>207.5</v>
      </c>
      <c r="W81" s="26">
        <v>108</v>
      </c>
      <c r="Z81" s="14">
        <f t="shared" ref="Z81:Z101" si="28">SUM(J81,L81,N81,P81,R81,T81,V81,X81)</f>
        <v>981.95</v>
      </c>
      <c r="AA81" s="15">
        <f t="shared" ref="AA81:AA101" si="29">SUM(K81,M81,O81,Q81,S81,U81,W81,Y81)</f>
        <v>487</v>
      </c>
      <c r="AB81" s="16">
        <f t="shared" ref="AB81:AB101" si="30">Z81/AA81</f>
        <v>2.0163244353182752</v>
      </c>
    </row>
    <row r="82" spans="1:28" ht="21.95" customHeight="1">
      <c r="A82" s="59" t="s">
        <v>266</v>
      </c>
      <c r="B82" s="17" t="s">
        <v>39</v>
      </c>
      <c r="C82" s="35" t="s">
        <v>89</v>
      </c>
      <c r="D82" s="53">
        <v>41348</v>
      </c>
      <c r="E82" s="54" t="s">
        <v>256</v>
      </c>
      <c r="F82" s="36">
        <v>4</v>
      </c>
      <c r="G82" s="16">
        <f t="shared" si="26"/>
        <v>2.0593827160493827</v>
      </c>
      <c r="H82" s="21">
        <f t="shared" si="27"/>
        <v>834.05</v>
      </c>
      <c r="I82" s="21">
        <f t="shared" si="27"/>
        <v>405</v>
      </c>
      <c r="J82" s="23">
        <v>184.39</v>
      </c>
      <c r="K82" s="22">
        <v>84</v>
      </c>
      <c r="L82" s="23"/>
      <c r="N82" s="23"/>
      <c r="P82" s="25">
        <v>188.82</v>
      </c>
      <c r="Q82" s="12">
        <v>96</v>
      </c>
      <c r="R82" s="25">
        <v>216.89</v>
      </c>
      <c r="S82" s="26">
        <v>117</v>
      </c>
      <c r="V82" s="25">
        <v>243.95</v>
      </c>
      <c r="W82" s="26">
        <v>108</v>
      </c>
      <c r="Z82" s="14">
        <f t="shared" si="28"/>
        <v>834.05</v>
      </c>
      <c r="AA82" s="15">
        <f t="shared" si="29"/>
        <v>405</v>
      </c>
      <c r="AB82" s="16">
        <f t="shared" si="30"/>
        <v>2.0593827160493827</v>
      </c>
    </row>
    <row r="83" spans="1:28" ht="21.95" customHeight="1">
      <c r="A83" s="58" t="s">
        <v>268</v>
      </c>
      <c r="B83" s="27" t="s">
        <v>181</v>
      </c>
      <c r="C83" s="27" t="s">
        <v>89</v>
      </c>
      <c r="D83" s="28">
        <v>41356</v>
      </c>
      <c r="E83" s="29" t="s">
        <v>196</v>
      </c>
      <c r="F83" s="26">
        <v>4</v>
      </c>
      <c r="G83" s="16">
        <f t="shared" si="26"/>
        <v>2.1901456310679608</v>
      </c>
      <c r="H83" s="21">
        <f t="shared" si="27"/>
        <v>902.33999999999992</v>
      </c>
      <c r="I83" s="21">
        <f t="shared" si="27"/>
        <v>412</v>
      </c>
      <c r="J83" s="21"/>
      <c r="L83" s="23">
        <v>201.8</v>
      </c>
      <c r="M83" s="24">
        <v>93</v>
      </c>
      <c r="N83" s="21">
        <v>252.69</v>
      </c>
      <c r="O83" s="47">
        <v>106</v>
      </c>
      <c r="P83" s="25">
        <v>216.54</v>
      </c>
      <c r="Q83" s="12">
        <v>96</v>
      </c>
      <c r="R83" s="25">
        <v>231.31</v>
      </c>
      <c r="S83" s="26">
        <v>117</v>
      </c>
      <c r="V83" s="25"/>
      <c r="Z83" s="14">
        <f t="shared" si="28"/>
        <v>902.33999999999992</v>
      </c>
      <c r="AA83" s="15">
        <f t="shared" si="29"/>
        <v>412</v>
      </c>
      <c r="AB83" s="16">
        <f t="shared" si="30"/>
        <v>2.1901456310679608</v>
      </c>
    </row>
    <row r="84" spans="1:28" ht="21.95" customHeight="1">
      <c r="B84" s="66" t="s">
        <v>118</v>
      </c>
      <c r="C84" s="34" t="s">
        <v>89</v>
      </c>
      <c r="D84" s="18">
        <v>41577</v>
      </c>
      <c r="E84" s="50"/>
      <c r="F84" s="26">
        <v>4</v>
      </c>
      <c r="G84" s="16">
        <f t="shared" si="26"/>
        <v>2.4984010152284264</v>
      </c>
      <c r="H84" s="21">
        <f>SUM(J85,L84,N84,P84,R84,T84,V84,X84)</f>
        <v>999.02</v>
      </c>
      <c r="I84" s="21">
        <f>SUM(K85,M84,O84,Q84,S84,U84,W84,Y84)</f>
        <v>394</v>
      </c>
      <c r="J84" s="21">
        <v>204.69</v>
      </c>
      <c r="K84" s="22">
        <v>84</v>
      </c>
      <c r="N84" s="24">
        <v>248.84</v>
      </c>
      <c r="O84" s="47">
        <v>106</v>
      </c>
      <c r="P84" s="12">
        <v>249.95</v>
      </c>
      <c r="Q84" s="12">
        <v>96</v>
      </c>
      <c r="V84" s="12">
        <v>280.89</v>
      </c>
      <c r="W84" s="26">
        <v>108</v>
      </c>
      <c r="Z84" s="14">
        <f t="shared" si="28"/>
        <v>984.37</v>
      </c>
      <c r="AA84" s="15">
        <f t="shared" si="29"/>
        <v>394</v>
      </c>
      <c r="AB84" s="16">
        <f t="shared" si="30"/>
        <v>2.4984010152284264</v>
      </c>
    </row>
    <row r="85" spans="1:28" ht="21.95" customHeight="1">
      <c r="A85" s="60"/>
      <c r="B85" s="17" t="s">
        <v>119</v>
      </c>
      <c r="C85" s="17" t="s">
        <v>89</v>
      </c>
      <c r="D85" s="18">
        <v>41703</v>
      </c>
      <c r="E85" s="19" t="s">
        <v>220</v>
      </c>
      <c r="F85" s="20">
        <v>4</v>
      </c>
      <c r="G85" s="16">
        <f t="shared" si="26"/>
        <v>2.5505955334987593</v>
      </c>
      <c r="H85" s="21">
        <f t="shared" ref="H85:H94" si="31">SUM(J85,L85,N85,P85,R85,T85,V85,X85)</f>
        <v>1027.8900000000001</v>
      </c>
      <c r="I85" s="21">
        <f t="shared" ref="I85:I94" si="32">SUM(K85,M85,O85,Q85,S85,U85,W85,Y85)</f>
        <v>403</v>
      </c>
      <c r="J85" s="21">
        <v>219.34</v>
      </c>
      <c r="K85" s="22">
        <v>84</v>
      </c>
      <c r="L85" s="23"/>
      <c r="N85" s="23">
        <v>279.81</v>
      </c>
      <c r="O85" s="47">
        <v>106</v>
      </c>
      <c r="P85" s="25">
        <v>278.06</v>
      </c>
      <c r="Q85" s="12">
        <v>96</v>
      </c>
      <c r="R85" s="25">
        <v>250.68</v>
      </c>
      <c r="S85" s="26">
        <v>117</v>
      </c>
      <c r="V85" s="25"/>
      <c r="Z85" s="14">
        <f t="shared" si="28"/>
        <v>1027.8900000000001</v>
      </c>
      <c r="AA85" s="15">
        <f t="shared" si="29"/>
        <v>403</v>
      </c>
      <c r="AB85" s="16">
        <f t="shared" si="30"/>
        <v>2.5505955334987593</v>
      </c>
    </row>
    <row r="86" spans="1:28" ht="21.95" customHeight="1">
      <c r="A86" s="57"/>
      <c r="B86" s="17" t="s">
        <v>127</v>
      </c>
      <c r="C86" s="17" t="s">
        <v>89</v>
      </c>
      <c r="D86" s="18">
        <v>41382</v>
      </c>
      <c r="E86" s="19" t="s">
        <v>215</v>
      </c>
      <c r="F86" s="20">
        <v>4</v>
      </c>
      <c r="G86" s="16">
        <f t="shared" si="26"/>
        <v>2.6491556728232188</v>
      </c>
      <c r="H86" s="21">
        <f t="shared" si="31"/>
        <v>1004.03</v>
      </c>
      <c r="I86" s="21">
        <f t="shared" si="32"/>
        <v>379</v>
      </c>
      <c r="J86" s="21">
        <v>249.86</v>
      </c>
      <c r="K86" s="22">
        <v>84</v>
      </c>
      <c r="L86" s="23">
        <v>289.98</v>
      </c>
      <c r="M86" s="24">
        <v>93</v>
      </c>
      <c r="N86" s="24">
        <v>241.74</v>
      </c>
      <c r="O86" s="47">
        <v>106</v>
      </c>
      <c r="P86" s="25">
        <v>222.45</v>
      </c>
      <c r="Q86" s="12">
        <v>96</v>
      </c>
      <c r="R86" s="25"/>
      <c r="V86" s="25"/>
      <c r="Z86" s="14">
        <f t="shared" si="28"/>
        <v>1004.03</v>
      </c>
      <c r="AA86" s="15">
        <f t="shared" si="29"/>
        <v>379</v>
      </c>
      <c r="AB86" s="16">
        <f t="shared" si="30"/>
        <v>2.6491556728232188</v>
      </c>
    </row>
    <row r="87" spans="1:28" ht="21.95" customHeight="1">
      <c r="A87" s="57"/>
      <c r="B87" s="64" t="s">
        <v>128</v>
      </c>
      <c r="C87" s="17" t="s">
        <v>89</v>
      </c>
      <c r="D87" s="56">
        <v>41159</v>
      </c>
      <c r="E87" s="19" t="s">
        <v>215</v>
      </c>
      <c r="F87" s="20">
        <v>5</v>
      </c>
      <c r="G87" s="16">
        <f t="shared" si="26"/>
        <v>2.6954620123203288</v>
      </c>
      <c r="H87" s="21">
        <f t="shared" si="31"/>
        <v>1312.69</v>
      </c>
      <c r="I87" s="21">
        <f t="shared" si="32"/>
        <v>487</v>
      </c>
      <c r="J87" s="21">
        <v>255.48</v>
      </c>
      <c r="K87" s="22">
        <v>84</v>
      </c>
      <c r="L87" s="23">
        <v>283.69</v>
      </c>
      <c r="M87" s="24">
        <v>93</v>
      </c>
      <c r="N87" s="24">
        <v>276.20999999999998</v>
      </c>
      <c r="O87" s="47">
        <v>106</v>
      </c>
      <c r="P87" s="25">
        <v>238.12</v>
      </c>
      <c r="Q87" s="12">
        <v>96</v>
      </c>
      <c r="R87" s="25"/>
      <c r="V87" s="25">
        <v>259.19</v>
      </c>
      <c r="W87" s="26">
        <v>108</v>
      </c>
      <c r="Z87" s="14">
        <f t="shared" si="28"/>
        <v>1312.69</v>
      </c>
      <c r="AA87" s="15">
        <f t="shared" si="29"/>
        <v>487</v>
      </c>
      <c r="AB87" s="16">
        <f t="shared" si="30"/>
        <v>2.6954620123203288</v>
      </c>
    </row>
    <row r="88" spans="1:28" ht="21.95" customHeight="1">
      <c r="B88" s="34" t="s">
        <v>176</v>
      </c>
      <c r="C88" s="34" t="s">
        <v>89</v>
      </c>
      <c r="D88" s="28">
        <v>41367</v>
      </c>
      <c r="E88" s="29" t="s">
        <v>196</v>
      </c>
      <c r="F88" s="26">
        <v>5</v>
      </c>
      <c r="G88" s="16">
        <f t="shared" si="26"/>
        <v>3.6462499999999998</v>
      </c>
      <c r="H88" s="21">
        <f t="shared" si="31"/>
        <v>1896.05</v>
      </c>
      <c r="I88" s="21">
        <f t="shared" si="32"/>
        <v>520</v>
      </c>
      <c r="L88" s="23">
        <v>348.26</v>
      </c>
      <c r="M88" s="24">
        <v>93</v>
      </c>
      <c r="N88" s="24">
        <v>391.83</v>
      </c>
      <c r="O88" s="47">
        <v>106</v>
      </c>
      <c r="P88" s="12">
        <v>550.41999999999996</v>
      </c>
      <c r="Q88" s="12">
        <v>96</v>
      </c>
      <c r="R88" s="12">
        <v>309.88</v>
      </c>
      <c r="S88" s="26">
        <v>117</v>
      </c>
      <c r="V88" s="12">
        <v>295.66000000000003</v>
      </c>
      <c r="W88" s="26">
        <v>108</v>
      </c>
      <c r="Z88" s="14">
        <f t="shared" si="28"/>
        <v>1896.05</v>
      </c>
      <c r="AA88" s="15">
        <f t="shared" si="29"/>
        <v>520</v>
      </c>
      <c r="AB88" s="16">
        <f t="shared" si="30"/>
        <v>3.6462499999999998</v>
      </c>
    </row>
    <row r="89" spans="1:28" ht="21.95" customHeight="1">
      <c r="B89" s="34" t="s">
        <v>88</v>
      </c>
      <c r="C89" s="34" t="s">
        <v>89</v>
      </c>
      <c r="E89" s="29" t="s">
        <v>196</v>
      </c>
      <c r="F89" s="26">
        <v>1</v>
      </c>
      <c r="G89" s="16">
        <f t="shared" si="26"/>
        <v>1.9093162393162393</v>
      </c>
      <c r="H89" s="21">
        <f t="shared" si="31"/>
        <v>223.39</v>
      </c>
      <c r="I89" s="21">
        <f t="shared" si="32"/>
        <v>117</v>
      </c>
      <c r="R89" s="12">
        <v>223.39</v>
      </c>
      <c r="S89" s="26">
        <v>117</v>
      </c>
      <c r="Z89" s="14">
        <f t="shared" si="28"/>
        <v>223.39</v>
      </c>
      <c r="AA89" s="15">
        <f t="shared" si="29"/>
        <v>117</v>
      </c>
      <c r="AB89" s="16">
        <f t="shared" si="30"/>
        <v>1.9093162393162393</v>
      </c>
    </row>
    <row r="90" spans="1:28" ht="21.95" customHeight="1">
      <c r="B90" s="34" t="s">
        <v>87</v>
      </c>
      <c r="C90" s="34" t="s">
        <v>89</v>
      </c>
      <c r="E90" s="29" t="s">
        <v>220</v>
      </c>
      <c r="F90" s="26">
        <v>1</v>
      </c>
      <c r="G90" s="16">
        <f t="shared" si="26"/>
        <v>1.9437037037037035</v>
      </c>
      <c r="H90" s="21">
        <f t="shared" si="31"/>
        <v>209.92</v>
      </c>
      <c r="I90" s="21">
        <f t="shared" si="32"/>
        <v>108</v>
      </c>
      <c r="V90" s="12">
        <v>209.92</v>
      </c>
      <c r="W90" s="26">
        <v>108</v>
      </c>
      <c r="Z90" s="14">
        <f t="shared" si="28"/>
        <v>209.92</v>
      </c>
      <c r="AA90" s="15">
        <f t="shared" si="29"/>
        <v>108</v>
      </c>
      <c r="AB90" s="16">
        <f t="shared" si="30"/>
        <v>1.9437037037037035</v>
      </c>
    </row>
    <row r="91" spans="1:28" ht="21.95" customHeight="1">
      <c r="A91" s="57"/>
      <c r="B91" s="17" t="s">
        <v>75</v>
      </c>
      <c r="C91" s="17" t="s">
        <v>89</v>
      </c>
      <c r="D91" s="18">
        <v>41273</v>
      </c>
      <c r="E91" s="19"/>
      <c r="F91" s="20">
        <v>1</v>
      </c>
      <c r="G91" s="16">
        <f t="shared" si="26"/>
        <v>2.1101075268817207</v>
      </c>
      <c r="H91" s="21">
        <f t="shared" si="31"/>
        <v>196.24</v>
      </c>
      <c r="I91" s="21">
        <f t="shared" si="32"/>
        <v>93</v>
      </c>
      <c r="J91" s="21"/>
      <c r="K91" s="22"/>
      <c r="L91" s="23">
        <v>196.24</v>
      </c>
      <c r="M91" s="24">
        <v>93</v>
      </c>
      <c r="N91" s="23"/>
      <c r="P91" s="25"/>
      <c r="R91" s="25"/>
      <c r="V91" s="25"/>
      <c r="Z91" s="14">
        <f t="shared" si="28"/>
        <v>196.24</v>
      </c>
      <c r="AA91" s="15">
        <f t="shared" si="29"/>
        <v>93</v>
      </c>
      <c r="AB91" s="16">
        <f t="shared" si="30"/>
        <v>2.1101075268817207</v>
      </c>
    </row>
    <row r="92" spans="1:28" ht="21.95" customHeight="1">
      <c r="A92" s="57"/>
      <c r="B92" s="17" t="s">
        <v>5</v>
      </c>
      <c r="C92" s="17" t="s">
        <v>89</v>
      </c>
      <c r="D92" s="18">
        <v>41443</v>
      </c>
      <c r="E92" s="19"/>
      <c r="F92" s="20">
        <v>3</v>
      </c>
      <c r="G92" s="16">
        <f t="shared" si="26"/>
        <v>2.1244169611307422</v>
      </c>
      <c r="H92" s="21">
        <f t="shared" si="31"/>
        <v>601.21</v>
      </c>
      <c r="I92" s="21">
        <f t="shared" si="32"/>
        <v>283</v>
      </c>
      <c r="J92" s="21">
        <v>176.36</v>
      </c>
      <c r="K92" s="22">
        <v>84</v>
      </c>
      <c r="L92" s="23">
        <v>190.94</v>
      </c>
      <c r="M92" s="24">
        <v>93</v>
      </c>
      <c r="N92" s="23">
        <v>233.91</v>
      </c>
      <c r="O92" s="47">
        <v>106</v>
      </c>
      <c r="P92" s="25"/>
      <c r="R92" s="25"/>
      <c r="V92" s="25"/>
      <c r="Z92" s="14">
        <f t="shared" si="28"/>
        <v>601.21</v>
      </c>
      <c r="AA92" s="15">
        <f t="shared" si="29"/>
        <v>283</v>
      </c>
      <c r="AB92" s="16">
        <f t="shared" si="30"/>
        <v>2.1244169611307422</v>
      </c>
    </row>
    <row r="93" spans="1:28" ht="21.95" customHeight="1">
      <c r="B93" s="34" t="s">
        <v>174</v>
      </c>
      <c r="C93" s="34" t="s">
        <v>89</v>
      </c>
      <c r="D93" s="28">
        <v>41352</v>
      </c>
      <c r="F93" s="26">
        <v>1</v>
      </c>
      <c r="G93" s="16">
        <f t="shared" si="26"/>
        <v>2.3184924623115579</v>
      </c>
      <c r="H93" s="21">
        <f t="shared" si="31"/>
        <v>461.38</v>
      </c>
      <c r="I93" s="21">
        <f t="shared" si="32"/>
        <v>199</v>
      </c>
      <c r="L93" s="24">
        <v>223.43</v>
      </c>
      <c r="M93" s="24">
        <v>93</v>
      </c>
      <c r="N93" s="24">
        <v>237.95</v>
      </c>
      <c r="O93" s="47">
        <v>106</v>
      </c>
      <c r="Z93" s="14">
        <f t="shared" si="28"/>
        <v>461.38</v>
      </c>
      <c r="AA93" s="15">
        <f t="shared" si="29"/>
        <v>199</v>
      </c>
      <c r="AB93" s="16">
        <f t="shared" si="30"/>
        <v>2.3184924623115579</v>
      </c>
    </row>
    <row r="94" spans="1:28" ht="21.95" customHeight="1">
      <c r="B94" s="34" t="s">
        <v>214</v>
      </c>
      <c r="C94" s="34" t="s">
        <v>89</v>
      </c>
      <c r="F94" s="26">
        <v>1</v>
      </c>
      <c r="G94" s="16">
        <f t="shared" si="26"/>
        <v>2.3294791666666668</v>
      </c>
      <c r="H94" s="21">
        <f t="shared" si="31"/>
        <v>223.63</v>
      </c>
      <c r="I94" s="21">
        <f t="shared" si="32"/>
        <v>96</v>
      </c>
      <c r="P94" s="12">
        <v>223.63</v>
      </c>
      <c r="Q94" s="12">
        <v>96</v>
      </c>
      <c r="Z94" s="14">
        <f t="shared" si="28"/>
        <v>223.63</v>
      </c>
      <c r="AA94" s="15">
        <f t="shared" si="29"/>
        <v>96</v>
      </c>
      <c r="AB94" s="16">
        <f t="shared" si="30"/>
        <v>2.3294791666666668</v>
      </c>
    </row>
    <row r="95" spans="1:28" ht="21.95" customHeight="1">
      <c r="B95" s="34" t="s">
        <v>174</v>
      </c>
      <c r="C95" s="34" t="s">
        <v>89</v>
      </c>
      <c r="D95" s="28">
        <v>41352</v>
      </c>
      <c r="E95" s="29" t="s">
        <v>196</v>
      </c>
      <c r="F95" s="26">
        <v>1</v>
      </c>
      <c r="G95" s="16">
        <f t="shared" si="26"/>
        <v>2.4024731182795698</v>
      </c>
      <c r="H95" s="21">
        <f>SUM(J78,L95,N95,P95,R95,T95,V95,X95)</f>
        <v>223.43</v>
      </c>
      <c r="I95" s="21">
        <f>SUM(K78,M95,O95,Q95,S95,U95,W95,Y95)</f>
        <v>93</v>
      </c>
      <c r="L95" s="24">
        <v>223.43</v>
      </c>
      <c r="M95" s="24">
        <v>93</v>
      </c>
      <c r="Z95" s="14">
        <f t="shared" si="28"/>
        <v>223.43</v>
      </c>
      <c r="AA95" s="15">
        <f t="shared" si="29"/>
        <v>93</v>
      </c>
      <c r="AB95" s="16">
        <f t="shared" si="30"/>
        <v>2.4024731182795698</v>
      </c>
    </row>
    <row r="96" spans="1:28" ht="21.95" customHeight="1">
      <c r="A96" s="57"/>
      <c r="B96" s="17" t="s">
        <v>64</v>
      </c>
      <c r="C96" s="17" t="s">
        <v>89</v>
      </c>
      <c r="D96" s="18">
        <v>41659</v>
      </c>
      <c r="E96" s="19" t="s">
        <v>215</v>
      </c>
      <c r="F96" s="20">
        <v>3</v>
      </c>
      <c r="G96" s="16">
        <f t="shared" si="26"/>
        <v>2.4725545171339562</v>
      </c>
      <c r="H96" s="21">
        <f t="shared" ref="H96:I101" si="33">SUM(J96,L96,N96,P96,R96,T96,V96,X96)</f>
        <v>793.68999999999994</v>
      </c>
      <c r="I96" s="21">
        <f t="shared" si="33"/>
        <v>321</v>
      </c>
      <c r="J96" s="21"/>
      <c r="K96" s="22"/>
      <c r="L96" s="23"/>
      <c r="P96" s="25">
        <v>288.32</v>
      </c>
      <c r="Q96" s="12">
        <v>96</v>
      </c>
      <c r="R96" s="25">
        <v>266.33</v>
      </c>
      <c r="S96" s="26">
        <v>117</v>
      </c>
      <c r="V96" s="25">
        <v>239.04</v>
      </c>
      <c r="W96" s="26">
        <v>108</v>
      </c>
      <c r="Z96" s="14">
        <f t="shared" si="28"/>
        <v>793.68999999999994</v>
      </c>
      <c r="AA96" s="15">
        <f t="shared" si="29"/>
        <v>321</v>
      </c>
      <c r="AB96" s="16">
        <f t="shared" si="30"/>
        <v>2.4725545171339562</v>
      </c>
    </row>
    <row r="97" spans="1:28" ht="21.95" customHeight="1">
      <c r="B97" s="34" t="s">
        <v>48</v>
      </c>
      <c r="C97" s="34" t="s">
        <v>89</v>
      </c>
      <c r="D97" s="28">
        <v>41316</v>
      </c>
      <c r="F97" s="26">
        <v>2</v>
      </c>
      <c r="G97" s="16">
        <f t="shared" si="26"/>
        <v>3.0169651741293531</v>
      </c>
      <c r="H97" s="21">
        <f t="shared" si="33"/>
        <v>606.41</v>
      </c>
      <c r="I97" s="21">
        <f t="shared" si="33"/>
        <v>201</v>
      </c>
      <c r="L97" s="24">
        <v>322.51</v>
      </c>
      <c r="M97" s="24">
        <v>93</v>
      </c>
      <c r="V97" s="12">
        <v>283.89999999999998</v>
      </c>
      <c r="W97" s="26">
        <v>108</v>
      </c>
      <c r="Z97" s="14">
        <f t="shared" si="28"/>
        <v>606.41</v>
      </c>
      <c r="AA97" s="15">
        <f t="shared" si="29"/>
        <v>201</v>
      </c>
      <c r="AB97" s="16">
        <f t="shared" si="30"/>
        <v>3.0169651741293531</v>
      </c>
    </row>
    <row r="98" spans="1:28" ht="21.95" customHeight="1">
      <c r="A98" s="57"/>
      <c r="B98" s="17" t="s">
        <v>175</v>
      </c>
      <c r="C98" s="17" t="s">
        <v>89</v>
      </c>
      <c r="D98" s="18">
        <v>41370</v>
      </c>
      <c r="E98" s="19" t="s">
        <v>215</v>
      </c>
      <c r="F98" s="20">
        <v>2</v>
      </c>
      <c r="G98" s="16">
        <f t="shared" si="26"/>
        <v>3.0373544973544973</v>
      </c>
      <c r="H98" s="21">
        <f t="shared" si="33"/>
        <v>574.05999999999995</v>
      </c>
      <c r="I98" s="21">
        <f t="shared" si="33"/>
        <v>189</v>
      </c>
      <c r="J98" s="21"/>
      <c r="K98" s="22"/>
      <c r="L98" s="23">
        <v>265.58</v>
      </c>
      <c r="M98" s="24">
        <v>93</v>
      </c>
      <c r="P98" s="25">
        <v>308.48</v>
      </c>
      <c r="Q98" s="12">
        <v>96</v>
      </c>
      <c r="R98" s="25"/>
      <c r="V98" s="25"/>
      <c r="Z98" s="14">
        <f t="shared" si="28"/>
        <v>574.05999999999995</v>
      </c>
      <c r="AA98" s="15">
        <f t="shared" si="29"/>
        <v>189</v>
      </c>
      <c r="AB98" s="16">
        <f t="shared" si="30"/>
        <v>3.0373544973544973</v>
      </c>
    </row>
    <row r="99" spans="1:28" ht="21.95" customHeight="1">
      <c r="A99" s="57"/>
      <c r="B99" s="17" t="s">
        <v>216</v>
      </c>
      <c r="C99" s="17" t="s">
        <v>89</v>
      </c>
      <c r="D99" s="18"/>
      <c r="E99" s="19" t="s">
        <v>215</v>
      </c>
      <c r="F99" s="20">
        <v>1</v>
      </c>
      <c r="G99" s="16">
        <f t="shared" si="26"/>
        <v>3.0779166666666669</v>
      </c>
      <c r="H99" s="21">
        <f t="shared" si="33"/>
        <v>295.48</v>
      </c>
      <c r="I99" s="21">
        <f t="shared" si="33"/>
        <v>96</v>
      </c>
      <c r="J99" s="21"/>
      <c r="K99" s="22"/>
      <c r="L99" s="23"/>
      <c r="P99" s="25">
        <v>295.48</v>
      </c>
      <c r="Q99" s="12">
        <v>96</v>
      </c>
      <c r="R99" s="25"/>
      <c r="V99" s="25"/>
      <c r="Z99" s="14">
        <f t="shared" si="28"/>
        <v>295.48</v>
      </c>
      <c r="AA99" s="15">
        <f t="shared" si="29"/>
        <v>96</v>
      </c>
      <c r="AB99" s="16">
        <f t="shared" si="30"/>
        <v>3.0779166666666669</v>
      </c>
    </row>
    <row r="100" spans="1:28" ht="21.95" customHeight="1">
      <c r="A100" s="57"/>
      <c r="B100" s="17" t="s">
        <v>20</v>
      </c>
      <c r="C100" s="17" t="s">
        <v>89</v>
      </c>
      <c r="D100" s="18">
        <v>41363</v>
      </c>
      <c r="E100" s="19"/>
      <c r="F100" s="36">
        <v>2</v>
      </c>
      <c r="G100" s="16">
        <f t="shared" si="26"/>
        <v>3.2682105263157895</v>
      </c>
      <c r="H100" s="21">
        <f t="shared" si="33"/>
        <v>931.43999999999994</v>
      </c>
      <c r="I100" s="21">
        <f t="shared" si="33"/>
        <v>285</v>
      </c>
      <c r="J100" s="21">
        <v>310.43</v>
      </c>
      <c r="K100" s="22">
        <v>84</v>
      </c>
      <c r="L100" s="23">
        <v>294.39999999999998</v>
      </c>
      <c r="M100" s="24">
        <v>93</v>
      </c>
      <c r="N100" s="23"/>
      <c r="P100" s="25"/>
      <c r="R100" s="25"/>
      <c r="V100" s="25">
        <v>326.61</v>
      </c>
      <c r="W100" s="26">
        <v>108</v>
      </c>
      <c r="Z100" s="14">
        <f t="shared" si="28"/>
        <v>931.43999999999994</v>
      </c>
      <c r="AA100" s="15">
        <f t="shared" si="29"/>
        <v>285</v>
      </c>
      <c r="AB100" s="16">
        <f t="shared" si="30"/>
        <v>3.2682105263157895</v>
      </c>
    </row>
    <row r="101" spans="1:28" ht="21.95" customHeight="1">
      <c r="B101" s="34" t="s">
        <v>186</v>
      </c>
      <c r="C101" s="34" t="s">
        <v>89</v>
      </c>
      <c r="D101" s="28">
        <v>41375</v>
      </c>
      <c r="E101" s="29" t="s">
        <v>196</v>
      </c>
      <c r="F101" s="26">
        <v>0</v>
      </c>
      <c r="G101" s="16" t="e">
        <f t="shared" si="26"/>
        <v>#DIV/0!</v>
      </c>
      <c r="H101" s="21">
        <f t="shared" si="33"/>
        <v>0</v>
      </c>
      <c r="I101" s="21">
        <f t="shared" si="33"/>
        <v>0</v>
      </c>
      <c r="Z101" s="14">
        <f t="shared" si="28"/>
        <v>0</v>
      </c>
      <c r="AA101" s="15">
        <f t="shared" si="29"/>
        <v>0</v>
      </c>
      <c r="AB101" s="16" t="e">
        <f t="shared" si="30"/>
        <v>#DIV/0!</v>
      </c>
    </row>
    <row r="102" spans="1:28" ht="21.95" customHeight="1">
      <c r="A102" s="57"/>
      <c r="B102" s="17"/>
      <c r="C102" s="17"/>
      <c r="D102" s="18"/>
      <c r="E102" s="19"/>
      <c r="F102" s="20"/>
      <c r="G102" s="16"/>
      <c r="H102" s="21"/>
      <c r="I102" s="21"/>
      <c r="J102" s="21"/>
      <c r="K102" s="22"/>
      <c r="L102" s="23"/>
      <c r="P102" s="25"/>
      <c r="R102" s="25"/>
      <c r="V102" s="25"/>
      <c r="Z102" s="14"/>
      <c r="AA102" s="15"/>
      <c r="AB102" s="16"/>
    </row>
    <row r="103" spans="1:28" ht="21.95" customHeight="1">
      <c r="A103" s="57" t="s">
        <v>13</v>
      </c>
      <c r="B103" s="30"/>
      <c r="C103" s="30"/>
      <c r="D103" s="31"/>
      <c r="E103" s="32"/>
      <c r="F103" s="10"/>
      <c r="G103" s="16"/>
      <c r="H103" s="21"/>
      <c r="I103" s="21"/>
      <c r="J103" s="23"/>
      <c r="K103" s="22"/>
      <c r="L103" s="23"/>
      <c r="N103" s="23"/>
      <c r="P103" s="25"/>
      <c r="R103" s="25"/>
      <c r="V103" s="25"/>
      <c r="Z103" s="14"/>
      <c r="AA103" s="15"/>
      <c r="AB103" s="16"/>
    </row>
    <row r="104" spans="1:28" ht="21.95" customHeight="1">
      <c r="A104" s="57" t="s">
        <v>255</v>
      </c>
      <c r="B104" s="51" t="s">
        <v>37</v>
      </c>
      <c r="C104" s="17" t="s">
        <v>89</v>
      </c>
      <c r="D104" s="18">
        <v>41477</v>
      </c>
      <c r="E104" s="48"/>
      <c r="F104" s="20">
        <v>6</v>
      </c>
      <c r="G104" s="16">
        <f t="shared" ref="G104:G109" si="34">Z104/AA104</f>
        <v>2.6102649006622518</v>
      </c>
      <c r="H104" s="21">
        <f t="shared" ref="H104:I106" si="35">SUM(J104,L104,N104,P104,R104,T104,V104,X104)</f>
        <v>1576.6000000000001</v>
      </c>
      <c r="I104" s="21">
        <f t="shared" si="35"/>
        <v>604</v>
      </c>
      <c r="J104" s="21">
        <v>209.31</v>
      </c>
      <c r="K104" s="22">
        <v>84</v>
      </c>
      <c r="L104" s="23">
        <v>294.95</v>
      </c>
      <c r="M104" s="24">
        <v>93</v>
      </c>
      <c r="N104" s="23">
        <v>266.35000000000002</v>
      </c>
      <c r="O104" s="47">
        <v>106</v>
      </c>
      <c r="P104" s="25">
        <v>255.78</v>
      </c>
      <c r="Q104" s="12">
        <v>96</v>
      </c>
      <c r="R104" s="25">
        <v>260.93</v>
      </c>
      <c r="S104" s="26">
        <v>117</v>
      </c>
      <c r="V104" s="25">
        <v>289.27999999999997</v>
      </c>
      <c r="W104" s="26">
        <v>108</v>
      </c>
      <c r="Z104" s="14">
        <f t="shared" ref="Z104:AA106" si="36">SUM(J104,L104,N104,P104,R104,T104,V104,X104)</f>
        <v>1576.6000000000001</v>
      </c>
      <c r="AA104" s="15">
        <f t="shared" si="36"/>
        <v>604</v>
      </c>
      <c r="AB104" s="16">
        <f t="shared" ref="AB104:AB109" si="37">Z104/AA104</f>
        <v>2.6102649006622518</v>
      </c>
    </row>
    <row r="105" spans="1:28" ht="21.95" customHeight="1">
      <c r="A105" s="59"/>
      <c r="B105" s="17" t="s">
        <v>38</v>
      </c>
      <c r="C105" s="17" t="s">
        <v>89</v>
      </c>
      <c r="D105" s="18"/>
      <c r="E105" s="19"/>
      <c r="F105" s="20">
        <v>3</v>
      </c>
      <c r="G105" s="16">
        <f t="shared" si="34"/>
        <v>3.1690291262135921</v>
      </c>
      <c r="H105" s="21">
        <f t="shared" si="35"/>
        <v>979.23</v>
      </c>
      <c r="I105" s="21">
        <f t="shared" si="35"/>
        <v>309</v>
      </c>
      <c r="J105" s="21">
        <v>287</v>
      </c>
      <c r="K105" s="22">
        <v>84</v>
      </c>
      <c r="L105" s="23"/>
      <c r="N105" s="23"/>
      <c r="P105" s="25"/>
      <c r="R105" s="25">
        <v>315.61</v>
      </c>
      <c r="S105" s="26">
        <v>117</v>
      </c>
      <c r="V105" s="25">
        <v>376.62</v>
      </c>
      <c r="W105" s="26">
        <v>108</v>
      </c>
      <c r="Z105" s="14">
        <f t="shared" si="36"/>
        <v>979.23</v>
      </c>
      <c r="AA105" s="15">
        <f t="shared" si="36"/>
        <v>309</v>
      </c>
      <c r="AB105" s="16">
        <f t="shared" si="37"/>
        <v>3.1690291262135921</v>
      </c>
    </row>
    <row r="106" spans="1:28" ht="21.95" customHeight="1">
      <c r="A106" s="57"/>
      <c r="B106" s="17" t="s">
        <v>58</v>
      </c>
      <c r="C106" s="17" t="s">
        <v>89</v>
      </c>
      <c r="D106" s="18">
        <v>41000</v>
      </c>
      <c r="E106" s="19"/>
      <c r="F106" s="20">
        <v>1</v>
      </c>
      <c r="G106" s="16">
        <f t="shared" si="34"/>
        <v>2.2761904761904761</v>
      </c>
      <c r="H106" s="21">
        <f t="shared" si="35"/>
        <v>191.2</v>
      </c>
      <c r="I106" s="21">
        <f t="shared" si="35"/>
        <v>84</v>
      </c>
      <c r="J106" s="21">
        <v>191.2</v>
      </c>
      <c r="K106" s="22">
        <v>84</v>
      </c>
      <c r="L106" s="23"/>
      <c r="N106" s="23"/>
      <c r="P106" s="25"/>
      <c r="R106" s="25"/>
      <c r="V106" s="25"/>
      <c r="Z106" s="14">
        <f t="shared" si="36"/>
        <v>191.2</v>
      </c>
      <c r="AA106" s="15">
        <f t="shared" si="36"/>
        <v>84</v>
      </c>
      <c r="AB106" s="16">
        <f t="shared" si="37"/>
        <v>2.2761904761904761</v>
      </c>
    </row>
    <row r="107" spans="1:28" ht="21.95" customHeight="1">
      <c r="A107" s="59"/>
      <c r="B107" s="27" t="s">
        <v>41</v>
      </c>
      <c r="C107" s="17" t="s">
        <v>89</v>
      </c>
      <c r="D107" s="18"/>
      <c r="E107" s="19" t="s">
        <v>215</v>
      </c>
      <c r="F107" s="20">
        <v>0</v>
      </c>
      <c r="G107" s="16" t="e">
        <f t="shared" si="34"/>
        <v>#DIV/0!</v>
      </c>
      <c r="H107" s="21">
        <f t="shared" ref="H107:I109" si="38">SUM(J107,L107,N107,P107,R107,T107,V107,X107)</f>
        <v>0</v>
      </c>
      <c r="I107" s="21">
        <f t="shared" si="38"/>
        <v>0</v>
      </c>
      <c r="J107" s="21"/>
      <c r="K107" s="22"/>
      <c r="L107" s="23"/>
      <c r="N107" s="23"/>
      <c r="P107" s="25"/>
      <c r="R107" s="25"/>
      <c r="V107" s="25"/>
      <c r="Z107" s="14">
        <f t="shared" ref="Z107:AA109" si="39">SUM(J107,L107,N107,P107,R107,T107,V107,X107)</f>
        <v>0</v>
      </c>
      <c r="AA107" s="15">
        <f t="shared" si="39"/>
        <v>0</v>
      </c>
      <c r="AB107" s="16" t="e">
        <f t="shared" si="37"/>
        <v>#DIV/0!</v>
      </c>
    </row>
    <row r="108" spans="1:28" ht="21.95" customHeight="1">
      <c r="A108" s="57"/>
      <c r="B108" s="17" t="s">
        <v>254</v>
      </c>
      <c r="C108" s="17" t="s">
        <v>89</v>
      </c>
      <c r="D108" s="18"/>
      <c r="E108" s="19" t="s">
        <v>215</v>
      </c>
      <c r="F108" s="20">
        <v>0</v>
      </c>
      <c r="G108" s="16" t="e">
        <f t="shared" si="34"/>
        <v>#DIV/0!</v>
      </c>
      <c r="H108" s="21">
        <f t="shared" si="38"/>
        <v>0</v>
      </c>
      <c r="I108" s="21">
        <f t="shared" si="38"/>
        <v>0</v>
      </c>
      <c r="J108" s="21"/>
      <c r="K108" s="22"/>
      <c r="L108" s="23"/>
      <c r="N108" s="23"/>
      <c r="P108" s="25"/>
      <c r="R108" s="25"/>
      <c r="V108" s="25"/>
      <c r="Z108" s="14">
        <f t="shared" si="39"/>
        <v>0</v>
      </c>
      <c r="AA108" s="15">
        <f t="shared" si="39"/>
        <v>0</v>
      </c>
      <c r="AB108" s="16" t="e">
        <f t="shared" si="37"/>
        <v>#DIV/0!</v>
      </c>
    </row>
    <row r="109" spans="1:28" ht="21.95" customHeight="1">
      <c r="A109" s="57"/>
      <c r="B109" s="17" t="s">
        <v>260</v>
      </c>
      <c r="C109" s="17" t="s">
        <v>89</v>
      </c>
      <c r="D109" s="18"/>
      <c r="E109" s="19"/>
      <c r="F109" s="20">
        <v>1</v>
      </c>
      <c r="G109" s="16">
        <f t="shared" si="34"/>
        <v>3.7963888888888886</v>
      </c>
      <c r="H109" s="21">
        <f t="shared" si="38"/>
        <v>410.01</v>
      </c>
      <c r="I109" s="21">
        <f t="shared" si="38"/>
        <v>108</v>
      </c>
      <c r="J109" s="21"/>
      <c r="K109" s="22"/>
      <c r="L109" s="23"/>
      <c r="N109" s="23"/>
      <c r="P109" s="25"/>
      <c r="R109" s="25"/>
      <c r="V109" s="25">
        <v>410.01</v>
      </c>
      <c r="W109" s="26">
        <v>108</v>
      </c>
      <c r="Z109" s="14">
        <f t="shared" si="39"/>
        <v>410.01</v>
      </c>
      <c r="AA109" s="15">
        <f t="shared" si="39"/>
        <v>108</v>
      </c>
      <c r="AB109" s="16">
        <f t="shared" si="37"/>
        <v>3.7963888888888886</v>
      </c>
    </row>
    <row r="110" spans="1:28" ht="21.95" customHeight="1">
      <c r="A110" s="57"/>
      <c r="B110" s="17"/>
      <c r="C110" s="17"/>
      <c r="D110" s="18"/>
      <c r="E110" s="19"/>
      <c r="F110" s="20"/>
      <c r="G110" s="16"/>
      <c r="H110" s="21"/>
      <c r="I110" s="21"/>
      <c r="J110" s="21"/>
      <c r="K110" s="22"/>
      <c r="L110" s="23"/>
      <c r="N110" s="23"/>
      <c r="P110" s="25"/>
      <c r="R110" s="25"/>
      <c r="V110" s="25"/>
      <c r="Z110" s="14"/>
      <c r="AA110" s="15"/>
      <c r="AB110" s="16"/>
    </row>
    <row r="111" spans="1:28" ht="21.95" customHeight="1">
      <c r="A111" s="57" t="s">
        <v>56</v>
      </c>
      <c r="B111" s="17" t="s">
        <v>90</v>
      </c>
      <c r="C111" s="17"/>
      <c r="D111" s="18"/>
      <c r="E111" s="19"/>
      <c r="F111" s="20"/>
      <c r="G111" s="16"/>
      <c r="H111" s="21"/>
      <c r="I111" s="21"/>
      <c r="J111" s="21"/>
      <c r="K111" s="22"/>
      <c r="L111" s="23"/>
      <c r="N111" s="23"/>
      <c r="P111" s="25"/>
      <c r="R111" s="25"/>
      <c r="V111" s="25"/>
      <c r="Z111" s="14"/>
      <c r="AA111" s="15"/>
      <c r="AB111" s="16"/>
    </row>
    <row r="112" spans="1:28" ht="21.95" customHeight="1">
      <c r="A112" s="57"/>
      <c r="B112" s="17" t="s">
        <v>76</v>
      </c>
      <c r="C112" s="17" t="s">
        <v>89</v>
      </c>
      <c r="D112" s="18"/>
      <c r="E112" s="19"/>
      <c r="F112" s="20">
        <v>3</v>
      </c>
      <c r="G112" s="16">
        <f t="shared" ref="G112:G127" si="40">Z112/AA112</f>
        <v>1.5443508771929824</v>
      </c>
      <c r="H112" s="21">
        <f t="shared" ref="H112:H127" si="41">SUM(J112,L112,N112,P112,R112,T112,V112,X112)</f>
        <v>440.14</v>
      </c>
      <c r="I112" s="21">
        <f t="shared" ref="I112:I127" si="42">SUM(K112,M112,O112,Q112,S112,U112,W112,Y112)</f>
        <v>285</v>
      </c>
      <c r="J112" s="21">
        <v>111.67</v>
      </c>
      <c r="K112" s="22">
        <v>84</v>
      </c>
      <c r="L112" s="23">
        <v>141.41</v>
      </c>
      <c r="M112" s="24">
        <v>93</v>
      </c>
      <c r="N112" s="23"/>
      <c r="P112" s="25"/>
      <c r="R112" s="25"/>
      <c r="V112" s="25">
        <v>187.06</v>
      </c>
      <c r="W112" s="26">
        <v>108</v>
      </c>
      <c r="Z112" s="14">
        <f t="shared" ref="Z112:Z127" si="43">SUM(J112,L112,N112,P112,R112,T112,V112,X112)</f>
        <v>440.14</v>
      </c>
      <c r="AA112" s="15">
        <f t="shared" ref="AA112:AA127" si="44">SUM(K112,M112,O112,Q112,S112,U112,W112,Y112)</f>
        <v>285</v>
      </c>
      <c r="AB112" s="16">
        <f t="shared" ref="AB112:AB127" si="45">Z112/AA112</f>
        <v>1.5443508771929824</v>
      </c>
    </row>
    <row r="113" spans="1:28" ht="21.95" customHeight="1">
      <c r="A113" s="57"/>
      <c r="B113" s="17" t="s">
        <v>77</v>
      </c>
      <c r="C113" s="17" t="s">
        <v>89</v>
      </c>
      <c r="D113" s="18"/>
      <c r="E113" s="19"/>
      <c r="F113" s="20">
        <v>2</v>
      </c>
      <c r="G113" s="16">
        <f t="shared" si="40"/>
        <v>1.8292647058823528</v>
      </c>
      <c r="H113" s="21">
        <f t="shared" si="41"/>
        <v>373.16999999999996</v>
      </c>
      <c r="I113" s="21">
        <f t="shared" si="42"/>
        <v>204</v>
      </c>
      <c r="J113" s="21"/>
      <c r="K113" s="22"/>
      <c r="L113" s="23"/>
      <c r="P113" s="25">
        <v>174.23</v>
      </c>
      <c r="Q113" s="12">
        <v>96</v>
      </c>
      <c r="R113" s="25"/>
      <c r="V113" s="25">
        <v>198.94</v>
      </c>
      <c r="W113" s="26">
        <v>108</v>
      </c>
      <c r="Z113" s="14">
        <f t="shared" si="43"/>
        <v>373.16999999999996</v>
      </c>
      <c r="AA113" s="15">
        <f t="shared" si="44"/>
        <v>204</v>
      </c>
      <c r="AB113" s="16">
        <f t="shared" si="45"/>
        <v>1.8292647058823528</v>
      </c>
    </row>
    <row r="114" spans="1:28" ht="21.95" customHeight="1">
      <c r="A114" s="57"/>
      <c r="B114" s="17" t="s">
        <v>121</v>
      </c>
      <c r="C114" s="17"/>
      <c r="D114" s="18"/>
      <c r="E114" s="19"/>
      <c r="F114" s="20">
        <v>1</v>
      </c>
      <c r="G114" s="16">
        <f t="shared" si="40"/>
        <v>1.9359523809523811</v>
      </c>
      <c r="H114" s="21">
        <f t="shared" si="41"/>
        <v>162.62</v>
      </c>
      <c r="I114" s="21">
        <f t="shared" si="42"/>
        <v>84</v>
      </c>
      <c r="J114" s="21">
        <v>162.62</v>
      </c>
      <c r="K114" s="22">
        <v>84</v>
      </c>
      <c r="L114" s="23"/>
      <c r="N114" s="23"/>
      <c r="P114" s="25"/>
      <c r="R114" s="25"/>
      <c r="V114" s="25"/>
      <c r="Z114" s="14">
        <f t="shared" si="43"/>
        <v>162.62</v>
      </c>
      <c r="AA114" s="15">
        <f t="shared" si="44"/>
        <v>84</v>
      </c>
      <c r="AB114" s="16">
        <f t="shared" si="45"/>
        <v>1.9359523809523811</v>
      </c>
    </row>
    <row r="115" spans="1:28" ht="21.95" customHeight="1">
      <c r="A115" s="57"/>
      <c r="B115" s="17" t="s">
        <v>122</v>
      </c>
      <c r="C115" s="17"/>
      <c r="D115" s="18"/>
      <c r="E115" s="19"/>
      <c r="F115" s="20">
        <v>1</v>
      </c>
      <c r="G115" s="16">
        <f t="shared" si="40"/>
        <v>1.9616666666666667</v>
      </c>
      <c r="H115" s="21">
        <f t="shared" si="41"/>
        <v>164.78</v>
      </c>
      <c r="I115" s="21">
        <f t="shared" si="42"/>
        <v>84</v>
      </c>
      <c r="J115" s="21">
        <v>164.78</v>
      </c>
      <c r="K115" s="22">
        <v>84</v>
      </c>
      <c r="L115" s="23"/>
      <c r="N115" s="23"/>
      <c r="P115" s="25"/>
      <c r="R115" s="25"/>
      <c r="V115" s="25"/>
      <c r="Z115" s="14">
        <f t="shared" si="43"/>
        <v>164.78</v>
      </c>
      <c r="AA115" s="15">
        <f t="shared" si="44"/>
        <v>84</v>
      </c>
      <c r="AB115" s="16">
        <f t="shared" si="45"/>
        <v>1.9616666666666667</v>
      </c>
    </row>
    <row r="116" spans="1:28" ht="21.95" customHeight="1">
      <c r="A116" s="57"/>
      <c r="B116" s="17" t="s">
        <v>197</v>
      </c>
      <c r="C116" s="17"/>
      <c r="D116" s="18"/>
      <c r="E116" s="19"/>
      <c r="F116" s="20">
        <v>1</v>
      </c>
      <c r="G116" s="16">
        <f t="shared" si="40"/>
        <v>2.0935897435897437</v>
      </c>
      <c r="H116" s="21">
        <f t="shared" si="41"/>
        <v>244.95</v>
      </c>
      <c r="I116" s="21">
        <f t="shared" si="42"/>
        <v>117</v>
      </c>
      <c r="J116" s="21"/>
      <c r="K116" s="22"/>
      <c r="L116" s="23"/>
      <c r="P116" s="25"/>
      <c r="R116" s="25">
        <v>244.95</v>
      </c>
      <c r="S116" s="26">
        <v>117</v>
      </c>
      <c r="V116" s="25"/>
      <c r="Z116" s="14">
        <f t="shared" si="43"/>
        <v>244.95</v>
      </c>
      <c r="AA116" s="15">
        <f t="shared" si="44"/>
        <v>117</v>
      </c>
      <c r="AB116" s="16">
        <f t="shared" si="45"/>
        <v>2.0935897435897437</v>
      </c>
    </row>
    <row r="117" spans="1:28" ht="21.95" customHeight="1">
      <c r="A117" s="57"/>
      <c r="B117" s="17" t="s">
        <v>261</v>
      </c>
      <c r="C117" s="17"/>
      <c r="D117" s="18"/>
      <c r="E117" s="19"/>
      <c r="F117" s="20">
        <v>1</v>
      </c>
      <c r="G117" s="16">
        <f t="shared" si="40"/>
        <v>2.1697222222222226</v>
      </c>
      <c r="H117" s="21">
        <f t="shared" si="41"/>
        <v>234.33</v>
      </c>
      <c r="I117" s="21">
        <f t="shared" si="42"/>
        <v>108</v>
      </c>
      <c r="J117" s="21"/>
      <c r="K117" s="22"/>
      <c r="L117" s="23"/>
      <c r="P117" s="25"/>
      <c r="R117" s="25"/>
      <c r="V117" s="25">
        <v>234.33</v>
      </c>
      <c r="W117" s="26">
        <v>108</v>
      </c>
      <c r="Z117" s="14">
        <f t="shared" si="43"/>
        <v>234.33</v>
      </c>
      <c r="AA117" s="15">
        <f t="shared" si="44"/>
        <v>108</v>
      </c>
      <c r="AB117" s="16">
        <f t="shared" si="45"/>
        <v>2.1697222222222226</v>
      </c>
    </row>
    <row r="118" spans="1:28" ht="21.95" customHeight="1">
      <c r="A118" s="57"/>
      <c r="B118" s="17" t="s">
        <v>123</v>
      </c>
      <c r="C118" s="17"/>
      <c r="D118" s="18"/>
      <c r="E118" s="19"/>
      <c r="F118" s="20">
        <v>1</v>
      </c>
      <c r="G118" s="16">
        <f t="shared" si="40"/>
        <v>2.2876190476190477</v>
      </c>
      <c r="H118" s="21">
        <f t="shared" si="41"/>
        <v>192.16</v>
      </c>
      <c r="I118" s="21">
        <f t="shared" si="42"/>
        <v>84</v>
      </c>
      <c r="J118" s="21">
        <v>192.16</v>
      </c>
      <c r="K118" s="22">
        <v>84</v>
      </c>
      <c r="L118" s="23"/>
      <c r="N118" s="23"/>
      <c r="P118" s="25"/>
      <c r="R118" s="25"/>
      <c r="V118" s="25"/>
      <c r="Z118" s="14">
        <f t="shared" si="43"/>
        <v>192.16</v>
      </c>
      <c r="AA118" s="15">
        <f t="shared" si="44"/>
        <v>84</v>
      </c>
      <c r="AB118" s="16">
        <f t="shared" si="45"/>
        <v>2.2876190476190477</v>
      </c>
    </row>
    <row r="119" spans="1:28" ht="21.95" customHeight="1">
      <c r="A119" s="57"/>
      <c r="B119" s="17" t="s">
        <v>124</v>
      </c>
      <c r="C119" s="17"/>
      <c r="D119" s="18"/>
      <c r="E119" s="19"/>
      <c r="F119" s="20">
        <v>1</v>
      </c>
      <c r="G119" s="16">
        <f t="shared" si="40"/>
        <v>2.2998809523809522</v>
      </c>
      <c r="H119" s="21">
        <f t="shared" si="41"/>
        <v>193.19</v>
      </c>
      <c r="I119" s="21">
        <f t="shared" si="42"/>
        <v>84</v>
      </c>
      <c r="J119" s="21">
        <v>193.19</v>
      </c>
      <c r="K119" s="22">
        <v>84</v>
      </c>
      <c r="L119" s="23"/>
      <c r="N119" s="23"/>
      <c r="P119" s="25"/>
      <c r="R119" s="25"/>
      <c r="V119" s="25"/>
      <c r="Z119" s="14">
        <f t="shared" si="43"/>
        <v>193.19</v>
      </c>
      <c r="AA119" s="15">
        <f t="shared" si="44"/>
        <v>84</v>
      </c>
      <c r="AB119" s="16">
        <f t="shared" si="45"/>
        <v>2.2998809523809522</v>
      </c>
    </row>
    <row r="120" spans="1:28" ht="21.95" customHeight="1">
      <c r="B120" s="34" t="s">
        <v>217</v>
      </c>
      <c r="F120" s="26">
        <v>1</v>
      </c>
      <c r="G120" s="16">
        <f t="shared" si="40"/>
        <v>2.3703125000000003</v>
      </c>
      <c r="H120" s="21">
        <f t="shared" si="41"/>
        <v>227.55</v>
      </c>
      <c r="I120" s="21">
        <f t="shared" si="42"/>
        <v>96</v>
      </c>
      <c r="P120" s="12">
        <v>227.55</v>
      </c>
      <c r="Q120" s="12">
        <v>96</v>
      </c>
      <c r="Z120" s="14">
        <f t="shared" si="43"/>
        <v>227.55</v>
      </c>
      <c r="AA120" s="15">
        <f t="shared" si="44"/>
        <v>96</v>
      </c>
      <c r="AB120" s="16">
        <f t="shared" si="45"/>
        <v>2.3703125000000003</v>
      </c>
    </row>
    <row r="121" spans="1:28" ht="21.95" customHeight="1">
      <c r="A121" s="57"/>
      <c r="B121" s="17" t="s">
        <v>222</v>
      </c>
      <c r="C121" s="17"/>
      <c r="D121" s="18"/>
      <c r="E121" s="19"/>
      <c r="F121" s="20">
        <v>1</v>
      </c>
      <c r="G121" s="16">
        <f t="shared" si="40"/>
        <v>2.4831481481481483</v>
      </c>
      <c r="H121" s="21">
        <f t="shared" si="41"/>
        <v>268.18</v>
      </c>
      <c r="I121" s="21">
        <f t="shared" si="42"/>
        <v>108</v>
      </c>
      <c r="J121" s="21"/>
      <c r="K121" s="22"/>
      <c r="L121" s="23"/>
      <c r="P121" s="25"/>
      <c r="R121" s="25"/>
      <c r="V121" s="25">
        <v>268.18</v>
      </c>
      <c r="W121" s="26">
        <v>108</v>
      </c>
      <c r="Z121" s="14">
        <f t="shared" si="43"/>
        <v>268.18</v>
      </c>
      <c r="AA121" s="15">
        <f t="shared" si="44"/>
        <v>108</v>
      </c>
      <c r="AB121" s="16">
        <f t="shared" si="45"/>
        <v>2.4831481481481483</v>
      </c>
    </row>
    <row r="122" spans="1:28" ht="21.95" customHeight="1">
      <c r="A122" s="57"/>
      <c r="B122" s="17" t="s">
        <v>125</v>
      </c>
      <c r="C122" s="17"/>
      <c r="D122" s="18"/>
      <c r="E122" s="19"/>
      <c r="F122" s="20">
        <v>1</v>
      </c>
      <c r="G122" s="16">
        <f t="shared" si="40"/>
        <v>2.491309523809524</v>
      </c>
      <c r="H122" s="21">
        <f t="shared" si="41"/>
        <v>209.27</v>
      </c>
      <c r="I122" s="21">
        <f t="shared" si="42"/>
        <v>84</v>
      </c>
      <c r="J122" s="21">
        <v>209.27</v>
      </c>
      <c r="K122" s="22">
        <v>84</v>
      </c>
      <c r="L122" s="23"/>
      <c r="N122" s="23"/>
      <c r="P122" s="25"/>
      <c r="R122" s="25"/>
      <c r="V122" s="25"/>
      <c r="Z122" s="14">
        <f t="shared" si="43"/>
        <v>209.27</v>
      </c>
      <c r="AA122" s="15">
        <f t="shared" si="44"/>
        <v>84</v>
      </c>
      <c r="AB122" s="16">
        <f t="shared" si="45"/>
        <v>2.491309523809524</v>
      </c>
    </row>
    <row r="123" spans="1:28" ht="21.95" customHeight="1">
      <c r="A123" s="57"/>
      <c r="B123" s="17" t="s">
        <v>126</v>
      </c>
      <c r="C123" s="17"/>
      <c r="D123" s="18"/>
      <c r="E123" s="19"/>
      <c r="F123" s="20">
        <v>1</v>
      </c>
      <c r="G123" s="16">
        <f t="shared" si="40"/>
        <v>2.5172619047619045</v>
      </c>
      <c r="H123" s="21">
        <f t="shared" si="41"/>
        <v>211.45</v>
      </c>
      <c r="I123" s="21">
        <f t="shared" si="42"/>
        <v>84</v>
      </c>
      <c r="J123" s="21">
        <v>211.45</v>
      </c>
      <c r="K123" s="22">
        <v>84</v>
      </c>
      <c r="L123" s="23"/>
      <c r="N123" s="23"/>
      <c r="P123" s="25"/>
      <c r="R123" s="25"/>
      <c r="V123" s="25"/>
      <c r="Z123" s="14">
        <f t="shared" si="43"/>
        <v>211.45</v>
      </c>
      <c r="AA123" s="15">
        <f t="shared" si="44"/>
        <v>84</v>
      </c>
      <c r="AB123" s="16">
        <f t="shared" si="45"/>
        <v>2.5172619047619045</v>
      </c>
    </row>
    <row r="124" spans="1:28" ht="21.95" customHeight="1">
      <c r="A124" s="57"/>
      <c r="B124" s="17" t="s">
        <v>231</v>
      </c>
      <c r="C124" s="17"/>
      <c r="D124" s="18"/>
      <c r="E124" s="19"/>
      <c r="F124" s="20">
        <v>1</v>
      </c>
      <c r="G124" s="16">
        <f t="shared" si="40"/>
        <v>2.5321367521367519</v>
      </c>
      <c r="H124" s="21">
        <f t="shared" si="41"/>
        <v>296.26</v>
      </c>
      <c r="I124" s="21">
        <f t="shared" si="42"/>
        <v>117</v>
      </c>
      <c r="J124" s="21"/>
      <c r="K124" s="22"/>
      <c r="L124" s="23"/>
      <c r="P124" s="25"/>
      <c r="R124" s="25">
        <v>296.26</v>
      </c>
      <c r="S124" s="26">
        <v>117</v>
      </c>
      <c r="V124" s="25"/>
      <c r="Z124" s="14">
        <f t="shared" si="43"/>
        <v>296.26</v>
      </c>
      <c r="AA124" s="15">
        <f t="shared" si="44"/>
        <v>117</v>
      </c>
      <c r="AB124" s="16">
        <f t="shared" si="45"/>
        <v>2.5321367521367519</v>
      </c>
    </row>
    <row r="125" spans="1:28" ht="21.95" customHeight="1">
      <c r="A125" s="57"/>
      <c r="B125" s="17" t="s">
        <v>218</v>
      </c>
      <c r="C125" s="17"/>
      <c r="D125" s="18"/>
      <c r="E125" s="19"/>
      <c r="F125" s="20">
        <v>1</v>
      </c>
      <c r="G125" s="16">
        <f t="shared" si="40"/>
        <v>3.1046875000000003</v>
      </c>
      <c r="H125" s="21">
        <f t="shared" si="41"/>
        <v>298.05</v>
      </c>
      <c r="I125" s="21">
        <f t="shared" si="42"/>
        <v>96</v>
      </c>
      <c r="J125" s="21"/>
      <c r="K125" s="22"/>
      <c r="L125" s="23"/>
      <c r="P125" s="25">
        <v>298.05</v>
      </c>
      <c r="Q125" s="12">
        <v>96</v>
      </c>
      <c r="R125" s="25"/>
      <c r="V125" s="25"/>
      <c r="Z125" s="14">
        <f t="shared" si="43"/>
        <v>298.05</v>
      </c>
      <c r="AA125" s="15">
        <f t="shared" si="44"/>
        <v>96</v>
      </c>
      <c r="AB125" s="16">
        <f t="shared" si="45"/>
        <v>3.1046875000000003</v>
      </c>
    </row>
    <row r="126" spans="1:28" ht="21.95" customHeight="1">
      <c r="A126" s="57"/>
      <c r="B126" s="17" t="s">
        <v>129</v>
      </c>
      <c r="C126" s="17" t="s">
        <v>89</v>
      </c>
      <c r="D126" s="18">
        <v>41321</v>
      </c>
      <c r="E126" s="19"/>
      <c r="F126" s="20">
        <v>1</v>
      </c>
      <c r="G126" s="16">
        <f t="shared" si="40"/>
        <v>3.4616666666666664</v>
      </c>
      <c r="H126" s="21">
        <f t="shared" si="41"/>
        <v>290.77999999999997</v>
      </c>
      <c r="I126" s="21">
        <f t="shared" si="42"/>
        <v>84</v>
      </c>
      <c r="J126" s="21">
        <v>290.77999999999997</v>
      </c>
      <c r="K126" s="22">
        <v>84</v>
      </c>
      <c r="L126" s="23"/>
      <c r="P126" s="25"/>
      <c r="R126" s="25"/>
      <c r="V126" s="25"/>
      <c r="Z126" s="14">
        <f t="shared" si="43"/>
        <v>290.77999999999997</v>
      </c>
      <c r="AA126" s="15">
        <f t="shared" si="44"/>
        <v>84</v>
      </c>
      <c r="AB126" s="16">
        <f t="shared" si="45"/>
        <v>3.4616666666666664</v>
      </c>
    </row>
    <row r="127" spans="1:28" ht="21.95" customHeight="1">
      <c r="A127" s="57"/>
      <c r="B127" s="17" t="s">
        <v>130</v>
      </c>
      <c r="C127" s="17"/>
      <c r="D127" s="18"/>
      <c r="E127" s="19"/>
      <c r="F127" s="20">
        <v>1</v>
      </c>
      <c r="G127" s="16">
        <f t="shared" si="40"/>
        <v>3.5555952380952385</v>
      </c>
      <c r="H127" s="21">
        <f t="shared" si="41"/>
        <v>298.67</v>
      </c>
      <c r="I127" s="21">
        <f t="shared" si="42"/>
        <v>84</v>
      </c>
      <c r="J127" s="21">
        <v>298.67</v>
      </c>
      <c r="K127" s="22">
        <v>84</v>
      </c>
      <c r="L127" s="23"/>
      <c r="P127" s="25"/>
      <c r="R127" s="25"/>
      <c r="V127" s="25"/>
      <c r="Z127" s="14">
        <f t="shared" si="43"/>
        <v>298.67</v>
      </c>
      <c r="AA127" s="15">
        <f t="shared" si="44"/>
        <v>84</v>
      </c>
      <c r="AB127" s="16">
        <f t="shared" si="45"/>
        <v>3.5555952380952385</v>
      </c>
    </row>
    <row r="128" spans="1:28" ht="21.95" customHeight="1">
      <c r="A128" s="57"/>
      <c r="B128" s="17"/>
      <c r="C128" s="17"/>
      <c r="D128" s="18"/>
      <c r="E128" s="19"/>
      <c r="F128" s="20"/>
      <c r="G128" s="16"/>
      <c r="H128" s="21"/>
      <c r="I128" s="21"/>
      <c r="J128" s="21"/>
      <c r="K128" s="22"/>
      <c r="L128" s="23"/>
      <c r="P128" s="25"/>
      <c r="R128" s="25"/>
      <c r="V128" s="25"/>
      <c r="Z128" s="14"/>
      <c r="AA128" s="15"/>
      <c r="AB128" s="16"/>
    </row>
    <row r="129" spans="1:28" ht="21.95" customHeight="1">
      <c r="A129" s="57" t="s">
        <v>83</v>
      </c>
      <c r="B129" s="17"/>
      <c r="C129" s="17"/>
      <c r="D129" s="18"/>
      <c r="E129" s="19"/>
      <c r="F129" s="20"/>
      <c r="G129" s="16"/>
      <c r="H129" s="21"/>
      <c r="I129" s="21"/>
      <c r="J129" s="21"/>
      <c r="K129" s="22"/>
      <c r="L129" s="23"/>
      <c r="N129" s="23"/>
      <c r="P129" s="25"/>
      <c r="R129" s="25"/>
      <c r="V129" s="25"/>
      <c r="Z129" s="14"/>
      <c r="AA129" s="15"/>
      <c r="AB129" s="16"/>
    </row>
    <row r="130" spans="1:28" ht="21.95" customHeight="1">
      <c r="A130" s="57"/>
      <c r="B130" s="27" t="s">
        <v>62</v>
      </c>
      <c r="C130" s="27" t="s">
        <v>89</v>
      </c>
      <c r="D130" s="28">
        <v>41027</v>
      </c>
      <c r="F130" s="26">
        <v>1</v>
      </c>
      <c r="G130" s="16">
        <f>Z130/AA130</f>
        <v>1.4773809523809522</v>
      </c>
      <c r="H130" s="21">
        <f>SUM(J130,L130,N130,P130,R130,T130,V130,X130)</f>
        <v>124.1</v>
      </c>
      <c r="I130" s="21">
        <f>SUM(K130,M130,O130,Q130,S130,U130,W130,Y130)</f>
        <v>84</v>
      </c>
      <c r="J130" s="21">
        <v>124.1</v>
      </c>
      <c r="K130" s="22">
        <v>84</v>
      </c>
      <c r="L130" s="23"/>
      <c r="N130" s="21"/>
      <c r="P130" s="25"/>
      <c r="R130" s="25"/>
      <c r="V130" s="25"/>
      <c r="Z130" s="14">
        <f>SUM(J130,L130,N130,P130,R130,T130,V130,X130)</f>
        <v>124.1</v>
      </c>
      <c r="AA130" s="15">
        <f>SUM(K130,M130,O130,Q130,S130,U130,W130,Y130)</f>
        <v>84</v>
      </c>
      <c r="AB130" s="16">
        <f>Z130/AA130</f>
        <v>1.4773809523809522</v>
      </c>
    </row>
    <row r="131" spans="1:28" ht="21.95" customHeight="1">
      <c r="A131" s="57"/>
      <c r="B131" s="27"/>
      <c r="C131" s="27"/>
      <c r="G131" s="16"/>
      <c r="H131" s="21"/>
      <c r="I131" s="21"/>
      <c r="J131" s="21"/>
      <c r="K131" s="22"/>
      <c r="L131" s="23"/>
      <c r="N131" s="21"/>
      <c r="P131" s="25"/>
      <c r="R131" s="25"/>
      <c r="V131" s="25"/>
      <c r="Z131" s="14"/>
      <c r="AA131" s="15"/>
      <c r="AB131" s="16"/>
    </row>
    <row r="132" spans="1:28" ht="21.95" customHeight="1">
      <c r="A132" s="57" t="s">
        <v>15</v>
      </c>
      <c r="B132" s="30"/>
      <c r="C132" s="30"/>
      <c r="D132" s="31"/>
      <c r="E132" s="32"/>
      <c r="F132" s="10"/>
      <c r="G132" s="16"/>
      <c r="H132" s="21"/>
      <c r="I132" s="21"/>
      <c r="J132" s="33"/>
      <c r="L132" s="23"/>
      <c r="N132" s="23"/>
      <c r="P132" s="25"/>
      <c r="R132" s="25"/>
      <c r="V132" s="25"/>
      <c r="Z132" s="14"/>
      <c r="AA132" s="15"/>
      <c r="AB132" s="16"/>
    </row>
    <row r="133" spans="1:28" ht="21.75" customHeight="1">
      <c r="A133" s="57" t="s">
        <v>267</v>
      </c>
      <c r="B133" s="27" t="s">
        <v>53</v>
      </c>
      <c r="C133" s="27" t="s">
        <v>89</v>
      </c>
      <c r="D133" s="28">
        <v>41699</v>
      </c>
      <c r="E133" s="29" t="s">
        <v>196</v>
      </c>
      <c r="F133" s="36">
        <v>6</v>
      </c>
      <c r="G133" s="16">
        <f t="shared" ref="G133:G145" si="46">Z133/AA133</f>
        <v>1.4155960264900662</v>
      </c>
      <c r="H133" s="21">
        <f t="shared" ref="H133:H145" si="47">SUM(J133,L133,N133,P133,R133,T133,V133,X133)</f>
        <v>855.02</v>
      </c>
      <c r="I133" s="21">
        <f t="shared" ref="I133:I145" si="48">SUM(K133,M133,O133,Q133,S133,U133,W133,Y133)</f>
        <v>604</v>
      </c>
      <c r="J133" s="21">
        <v>119.26</v>
      </c>
      <c r="K133" s="24">
        <v>84</v>
      </c>
      <c r="L133" s="23">
        <v>169.16</v>
      </c>
      <c r="M133" s="24">
        <v>93</v>
      </c>
      <c r="N133" s="23">
        <v>149.16</v>
      </c>
      <c r="O133" s="47">
        <v>106</v>
      </c>
      <c r="P133" s="25">
        <v>138.79</v>
      </c>
      <c r="Q133" s="12">
        <v>96</v>
      </c>
      <c r="R133" s="25">
        <v>133.19999999999999</v>
      </c>
      <c r="S133" s="26">
        <v>117</v>
      </c>
      <c r="V133" s="25">
        <v>145.44999999999999</v>
      </c>
      <c r="W133" s="26">
        <v>108</v>
      </c>
      <c r="Z133" s="14">
        <f t="shared" ref="Z133:Z145" si="49">SUM(J133,L133,N133,P133,R133,T133,V133,X133)</f>
        <v>855.02</v>
      </c>
      <c r="AA133" s="15">
        <f t="shared" ref="AA133:AA145" si="50">SUM(K133,M133,O133,Q133,S133,U133,W133,Y133)</f>
        <v>604</v>
      </c>
      <c r="AB133" s="16">
        <f t="shared" ref="AB133:AB145" si="51">Z133/AA133</f>
        <v>1.4155960264900662</v>
      </c>
    </row>
    <row r="134" spans="1:28" ht="21.95" customHeight="1">
      <c r="A134" s="58" t="s">
        <v>266</v>
      </c>
      <c r="B134" s="17" t="s">
        <v>10</v>
      </c>
      <c r="C134" s="17" t="s">
        <v>89</v>
      </c>
      <c r="D134" s="18">
        <v>41353</v>
      </c>
      <c r="E134" s="19" t="s">
        <v>196</v>
      </c>
      <c r="F134" s="36">
        <v>6</v>
      </c>
      <c r="G134" s="16">
        <f t="shared" si="46"/>
        <v>1.4853807947019866</v>
      </c>
      <c r="H134" s="21">
        <f t="shared" si="47"/>
        <v>897.17</v>
      </c>
      <c r="I134" s="21">
        <f t="shared" si="48"/>
        <v>604</v>
      </c>
      <c r="J134" s="21">
        <v>123.4</v>
      </c>
      <c r="K134" s="22">
        <v>84</v>
      </c>
      <c r="L134" s="23">
        <v>148.58000000000001</v>
      </c>
      <c r="M134" s="24">
        <v>93</v>
      </c>
      <c r="N134" s="23">
        <v>168.95</v>
      </c>
      <c r="O134" s="47">
        <v>106</v>
      </c>
      <c r="P134" s="25">
        <v>147.71</v>
      </c>
      <c r="Q134" s="12">
        <v>96</v>
      </c>
      <c r="R134" s="25">
        <v>149.38</v>
      </c>
      <c r="S134" s="26">
        <v>117</v>
      </c>
      <c r="V134" s="25">
        <v>159.15</v>
      </c>
      <c r="W134" s="26">
        <v>108</v>
      </c>
      <c r="Z134" s="14">
        <f t="shared" si="49"/>
        <v>897.17</v>
      </c>
      <c r="AA134" s="15">
        <f t="shared" si="50"/>
        <v>604</v>
      </c>
      <c r="AB134" s="16">
        <f t="shared" si="51"/>
        <v>1.4853807947019866</v>
      </c>
    </row>
    <row r="135" spans="1:28" ht="21.95" customHeight="1">
      <c r="A135" s="60" t="s">
        <v>268</v>
      </c>
      <c r="B135" s="27" t="s">
        <v>141</v>
      </c>
      <c r="C135" s="27" t="s">
        <v>89</v>
      </c>
      <c r="D135" s="28">
        <v>41346</v>
      </c>
      <c r="E135" s="29" t="s">
        <v>215</v>
      </c>
      <c r="F135" s="26">
        <v>4</v>
      </c>
      <c r="G135" s="16">
        <f t="shared" si="46"/>
        <v>1.8027047146401984</v>
      </c>
      <c r="H135" s="21">
        <f t="shared" si="47"/>
        <v>726.49</v>
      </c>
      <c r="I135" s="21">
        <f t="shared" si="48"/>
        <v>403</v>
      </c>
      <c r="J135" s="21">
        <v>161.59</v>
      </c>
      <c r="K135" s="24">
        <v>84</v>
      </c>
      <c r="L135" s="23"/>
      <c r="N135" s="21">
        <v>195.5</v>
      </c>
      <c r="O135" s="47">
        <v>106</v>
      </c>
      <c r="P135" s="25">
        <v>182.44</v>
      </c>
      <c r="Q135" s="12">
        <v>96</v>
      </c>
      <c r="R135" s="25">
        <v>186.96</v>
      </c>
      <c r="S135" s="26">
        <v>117</v>
      </c>
      <c r="V135" s="25"/>
      <c r="Z135" s="14">
        <f t="shared" si="49"/>
        <v>726.49</v>
      </c>
      <c r="AA135" s="15">
        <f t="shared" si="50"/>
        <v>403</v>
      </c>
      <c r="AB135" s="16">
        <f t="shared" si="51"/>
        <v>1.8027047146401984</v>
      </c>
    </row>
    <row r="136" spans="1:28" ht="21.95" customHeight="1">
      <c r="A136" s="60"/>
      <c r="B136" s="27" t="s">
        <v>29</v>
      </c>
      <c r="C136" s="27" t="s">
        <v>89</v>
      </c>
      <c r="D136" s="28">
        <v>41434</v>
      </c>
      <c r="E136" s="29" t="s">
        <v>196</v>
      </c>
      <c r="F136" s="36">
        <v>4</v>
      </c>
      <c r="G136" s="16">
        <f t="shared" si="46"/>
        <v>1.8502624671916013</v>
      </c>
      <c r="H136" s="21">
        <f t="shared" si="47"/>
        <v>704.95</v>
      </c>
      <c r="I136" s="21">
        <f t="shared" si="48"/>
        <v>381</v>
      </c>
      <c r="J136" s="21">
        <v>180.07</v>
      </c>
      <c r="K136" s="22">
        <v>84</v>
      </c>
      <c r="L136" s="23">
        <v>192.11</v>
      </c>
      <c r="M136" s="24">
        <v>93</v>
      </c>
      <c r="N136" s="21"/>
      <c r="P136" s="25">
        <v>161.32</v>
      </c>
      <c r="Q136" s="12">
        <v>96</v>
      </c>
      <c r="R136" s="25"/>
      <c r="V136" s="25">
        <v>171.45</v>
      </c>
      <c r="W136" s="26">
        <v>108</v>
      </c>
      <c r="Z136" s="14">
        <f t="shared" si="49"/>
        <v>704.95</v>
      </c>
      <c r="AA136" s="15">
        <f t="shared" si="50"/>
        <v>381</v>
      </c>
      <c r="AB136" s="16">
        <f t="shared" si="51"/>
        <v>1.8502624671916013</v>
      </c>
    </row>
    <row r="137" spans="1:28" ht="21.95" customHeight="1">
      <c r="A137" s="60"/>
      <c r="B137" s="27" t="s">
        <v>69</v>
      </c>
      <c r="C137" s="27" t="s">
        <v>89</v>
      </c>
      <c r="E137" s="29" t="s">
        <v>196</v>
      </c>
      <c r="F137" s="36">
        <v>3</v>
      </c>
      <c r="G137" s="16">
        <f t="shared" si="46"/>
        <v>1.5326332288401252</v>
      </c>
      <c r="H137" s="21">
        <f t="shared" si="47"/>
        <v>488.90999999999997</v>
      </c>
      <c r="I137" s="21">
        <f t="shared" si="48"/>
        <v>319</v>
      </c>
      <c r="J137" s="21"/>
      <c r="K137" s="22"/>
      <c r="L137" s="23"/>
      <c r="N137" s="21">
        <v>156.85</v>
      </c>
      <c r="O137" s="47">
        <v>106</v>
      </c>
      <c r="P137" s="25">
        <v>168.79</v>
      </c>
      <c r="Q137" s="12">
        <v>96</v>
      </c>
      <c r="R137" s="25">
        <v>163.27000000000001</v>
      </c>
      <c r="S137" s="26">
        <v>117</v>
      </c>
      <c r="V137" s="25"/>
      <c r="Z137" s="14">
        <f t="shared" si="49"/>
        <v>488.90999999999997</v>
      </c>
      <c r="AA137" s="15">
        <f t="shared" si="50"/>
        <v>319</v>
      </c>
      <c r="AB137" s="16">
        <f t="shared" si="51"/>
        <v>1.5326332288401252</v>
      </c>
    </row>
    <row r="138" spans="1:28" ht="21.95" customHeight="1">
      <c r="A138" s="57"/>
      <c r="B138" s="17" t="s">
        <v>63</v>
      </c>
      <c r="C138" s="17" t="s">
        <v>89</v>
      </c>
      <c r="D138" s="18">
        <v>41069</v>
      </c>
      <c r="E138" s="19"/>
      <c r="F138" s="36">
        <v>2</v>
      </c>
      <c r="G138" s="16">
        <f t="shared" si="46"/>
        <v>1.5966842105263157</v>
      </c>
      <c r="H138" s="21">
        <f t="shared" si="47"/>
        <v>303.37</v>
      </c>
      <c r="I138" s="21">
        <f t="shared" si="48"/>
        <v>190</v>
      </c>
      <c r="J138" s="21">
        <v>127.41</v>
      </c>
      <c r="K138" s="22">
        <v>84</v>
      </c>
      <c r="L138" s="23"/>
      <c r="N138" s="21">
        <v>175.96</v>
      </c>
      <c r="O138" s="47">
        <v>106</v>
      </c>
      <c r="P138" s="25"/>
      <c r="R138" s="25"/>
      <c r="V138" s="25"/>
      <c r="Z138" s="14">
        <f t="shared" si="49"/>
        <v>303.37</v>
      </c>
      <c r="AA138" s="15">
        <f t="shared" si="50"/>
        <v>190</v>
      </c>
      <c r="AB138" s="16">
        <f t="shared" si="51"/>
        <v>1.5966842105263157</v>
      </c>
    </row>
    <row r="139" spans="1:28" ht="21.95" customHeight="1">
      <c r="A139" s="60"/>
      <c r="B139" s="27" t="s">
        <v>177</v>
      </c>
      <c r="C139" s="27" t="s">
        <v>89</v>
      </c>
      <c r="D139" s="28">
        <v>41381</v>
      </c>
      <c r="E139" s="29" t="s">
        <v>196</v>
      </c>
      <c r="F139" s="36">
        <v>3</v>
      </c>
      <c r="G139" s="16">
        <f t="shared" si="46"/>
        <v>1.6488552188552188</v>
      </c>
      <c r="H139" s="21">
        <f t="shared" si="47"/>
        <v>489.71</v>
      </c>
      <c r="I139" s="21">
        <f t="shared" si="48"/>
        <v>297</v>
      </c>
      <c r="J139" s="21"/>
      <c r="K139" s="22"/>
      <c r="L139" s="23">
        <v>148.77000000000001</v>
      </c>
      <c r="M139" s="24">
        <v>93</v>
      </c>
      <c r="N139" s="21"/>
      <c r="P139" s="25">
        <v>170.76</v>
      </c>
      <c r="Q139" s="12">
        <v>96</v>
      </c>
      <c r="R139" s="25"/>
      <c r="V139" s="25">
        <v>170.18</v>
      </c>
      <c r="W139" s="26">
        <v>108</v>
      </c>
      <c r="Z139" s="14">
        <f t="shared" si="49"/>
        <v>489.71</v>
      </c>
      <c r="AA139" s="15">
        <f t="shared" si="50"/>
        <v>297</v>
      </c>
      <c r="AB139" s="16">
        <f t="shared" si="51"/>
        <v>1.6488552188552188</v>
      </c>
    </row>
    <row r="140" spans="1:28" ht="21.95" customHeight="1">
      <c r="A140" s="60"/>
      <c r="B140" s="27" t="s">
        <v>219</v>
      </c>
      <c r="C140" s="27" t="s">
        <v>89</v>
      </c>
      <c r="E140" s="29" t="s">
        <v>215</v>
      </c>
      <c r="F140" s="36">
        <v>1</v>
      </c>
      <c r="G140" s="16">
        <f t="shared" si="46"/>
        <v>1.7318749999999998</v>
      </c>
      <c r="H140" s="21">
        <f t="shared" si="47"/>
        <v>166.26</v>
      </c>
      <c r="I140" s="21">
        <f t="shared" si="48"/>
        <v>96</v>
      </c>
      <c r="J140" s="21"/>
      <c r="K140" s="22"/>
      <c r="L140" s="23"/>
      <c r="N140" s="21"/>
      <c r="P140" s="25">
        <v>166.26</v>
      </c>
      <c r="Q140" s="12">
        <v>96</v>
      </c>
      <c r="R140" s="25"/>
      <c r="V140" s="25"/>
      <c r="Z140" s="14">
        <f t="shared" si="49"/>
        <v>166.26</v>
      </c>
      <c r="AA140" s="15">
        <f t="shared" si="50"/>
        <v>96</v>
      </c>
      <c r="AB140" s="16">
        <f t="shared" si="51"/>
        <v>1.7318749999999998</v>
      </c>
    </row>
    <row r="141" spans="1:28" ht="21.95" customHeight="1">
      <c r="A141" s="60"/>
      <c r="B141" s="27" t="s">
        <v>59</v>
      </c>
      <c r="C141" s="27" t="s">
        <v>89</v>
      </c>
      <c r="D141" s="28">
        <v>41110</v>
      </c>
      <c r="F141" s="36">
        <v>2</v>
      </c>
      <c r="G141" s="16">
        <f t="shared" si="46"/>
        <v>1.7757142857142856</v>
      </c>
      <c r="H141" s="21">
        <f t="shared" si="47"/>
        <v>372.9</v>
      </c>
      <c r="I141" s="21">
        <f t="shared" si="48"/>
        <v>210</v>
      </c>
      <c r="J141" s="21"/>
      <c r="K141" s="22"/>
      <c r="L141" s="23">
        <v>171.62</v>
      </c>
      <c r="M141" s="24">
        <v>93</v>
      </c>
      <c r="N141" s="21"/>
      <c r="P141" s="25"/>
      <c r="R141" s="25">
        <v>201.28</v>
      </c>
      <c r="S141" s="26">
        <v>117</v>
      </c>
      <c r="V141" s="25"/>
      <c r="Z141" s="14">
        <f t="shared" si="49"/>
        <v>372.9</v>
      </c>
      <c r="AA141" s="15">
        <f t="shared" si="50"/>
        <v>210</v>
      </c>
      <c r="AB141" s="16">
        <f t="shared" si="51"/>
        <v>1.7757142857142856</v>
      </c>
    </row>
    <row r="142" spans="1:28" ht="21.95" customHeight="1">
      <c r="A142" s="60"/>
      <c r="B142" s="27" t="s">
        <v>141</v>
      </c>
      <c r="C142" s="27" t="s">
        <v>89</v>
      </c>
      <c r="D142" s="28">
        <v>41346</v>
      </c>
      <c r="E142" s="29" t="s">
        <v>215</v>
      </c>
      <c r="F142" s="26">
        <v>4</v>
      </c>
      <c r="G142" s="16">
        <f t="shared" si="46"/>
        <v>1.8027047146401984</v>
      </c>
      <c r="H142" s="21">
        <f t="shared" si="47"/>
        <v>726.49</v>
      </c>
      <c r="I142" s="21">
        <f t="shared" si="48"/>
        <v>403</v>
      </c>
      <c r="J142" s="21">
        <v>161.59</v>
      </c>
      <c r="K142" s="24">
        <v>84</v>
      </c>
      <c r="L142" s="23"/>
      <c r="N142" s="21">
        <v>195.5</v>
      </c>
      <c r="O142" s="47">
        <v>106</v>
      </c>
      <c r="P142" s="25">
        <v>182.44</v>
      </c>
      <c r="Q142" s="12">
        <v>96</v>
      </c>
      <c r="R142" s="25">
        <v>186.96</v>
      </c>
      <c r="S142" s="26">
        <v>117</v>
      </c>
      <c r="V142" s="25"/>
      <c r="Z142" s="14">
        <f t="shared" si="49"/>
        <v>726.49</v>
      </c>
      <c r="AA142" s="15">
        <f t="shared" si="50"/>
        <v>403</v>
      </c>
      <c r="AB142" s="16">
        <f t="shared" si="51"/>
        <v>1.8027047146401984</v>
      </c>
    </row>
    <row r="143" spans="1:28" ht="21.95" customHeight="1">
      <c r="A143" s="57"/>
      <c r="B143" s="35" t="s">
        <v>77</v>
      </c>
      <c r="C143" s="27" t="s">
        <v>89</v>
      </c>
      <c r="F143" s="36">
        <v>2</v>
      </c>
      <c r="G143" s="16">
        <f t="shared" si="46"/>
        <v>1.8396610169491525</v>
      </c>
      <c r="H143" s="21">
        <f t="shared" si="47"/>
        <v>325.62</v>
      </c>
      <c r="I143" s="21">
        <f t="shared" si="48"/>
        <v>177</v>
      </c>
      <c r="J143" s="23">
        <v>158.57</v>
      </c>
      <c r="K143" s="24">
        <v>84</v>
      </c>
      <c r="L143" s="23">
        <v>167.05</v>
      </c>
      <c r="M143" s="24">
        <v>93</v>
      </c>
      <c r="N143" s="21"/>
      <c r="P143" s="25"/>
      <c r="R143" s="25"/>
      <c r="V143" s="25"/>
      <c r="Z143" s="14">
        <f t="shared" si="49"/>
        <v>325.62</v>
      </c>
      <c r="AA143" s="15">
        <f t="shared" si="50"/>
        <v>177</v>
      </c>
      <c r="AB143" s="16">
        <f t="shared" si="51"/>
        <v>1.8396610169491525</v>
      </c>
    </row>
    <row r="144" spans="1:28" ht="21.95" customHeight="1">
      <c r="A144" s="57"/>
      <c r="B144" s="17" t="s">
        <v>57</v>
      </c>
      <c r="C144" s="17" t="s">
        <v>89</v>
      </c>
      <c r="D144" s="18">
        <v>41099</v>
      </c>
      <c r="E144" s="19"/>
      <c r="F144" s="36">
        <v>1</v>
      </c>
      <c r="G144" s="16">
        <f t="shared" si="46"/>
        <v>1.8497619047619047</v>
      </c>
      <c r="H144" s="21">
        <f t="shared" si="47"/>
        <v>155.38</v>
      </c>
      <c r="I144" s="21">
        <f t="shared" si="48"/>
        <v>84</v>
      </c>
      <c r="J144" s="21">
        <v>155.38</v>
      </c>
      <c r="K144" s="22">
        <v>84</v>
      </c>
      <c r="L144" s="23"/>
      <c r="N144" s="21"/>
      <c r="P144" s="25"/>
      <c r="R144" s="25"/>
      <c r="V144" s="25"/>
      <c r="Z144" s="14">
        <f t="shared" si="49"/>
        <v>155.38</v>
      </c>
      <c r="AA144" s="15">
        <f t="shared" si="50"/>
        <v>84</v>
      </c>
      <c r="AB144" s="16">
        <f t="shared" si="51"/>
        <v>1.8497619047619047</v>
      </c>
    </row>
    <row r="145" spans="1:28" ht="21.95" customHeight="1">
      <c r="A145" s="60"/>
      <c r="B145" s="27" t="s">
        <v>29</v>
      </c>
      <c r="C145" s="27" t="s">
        <v>89</v>
      </c>
      <c r="D145" s="28">
        <v>41434</v>
      </c>
      <c r="E145" s="29" t="s">
        <v>196</v>
      </c>
      <c r="F145" s="36">
        <v>4</v>
      </c>
      <c r="G145" s="16">
        <f t="shared" si="46"/>
        <v>1.8502624671916013</v>
      </c>
      <c r="H145" s="21">
        <f t="shared" si="47"/>
        <v>704.95</v>
      </c>
      <c r="I145" s="21">
        <f t="shared" si="48"/>
        <v>381</v>
      </c>
      <c r="J145" s="21">
        <v>180.07</v>
      </c>
      <c r="K145" s="22">
        <v>84</v>
      </c>
      <c r="L145" s="23">
        <v>192.11</v>
      </c>
      <c r="M145" s="24">
        <v>93</v>
      </c>
      <c r="N145" s="21"/>
      <c r="P145" s="25">
        <v>161.32</v>
      </c>
      <c r="Q145" s="12">
        <v>96</v>
      </c>
      <c r="R145" s="25"/>
      <c r="V145" s="25">
        <v>171.45</v>
      </c>
      <c r="W145" s="26">
        <v>108</v>
      </c>
      <c r="Z145" s="14">
        <f t="shared" si="49"/>
        <v>704.95</v>
      </c>
      <c r="AA145" s="15">
        <f t="shared" si="50"/>
        <v>381</v>
      </c>
      <c r="AB145" s="16">
        <f t="shared" si="51"/>
        <v>1.8502624671916013</v>
      </c>
    </row>
    <row r="146" spans="1:28" ht="21.95" customHeight="1">
      <c r="A146" s="60"/>
      <c r="B146" s="27"/>
      <c r="C146" s="27"/>
      <c r="F146" s="36"/>
      <c r="G146" s="16"/>
      <c r="H146" s="21"/>
      <c r="I146" s="21"/>
      <c r="J146" s="21"/>
      <c r="K146" s="22"/>
      <c r="L146" s="23"/>
      <c r="N146" s="21"/>
      <c r="P146" s="25"/>
      <c r="R146" s="25"/>
      <c r="V146" s="25"/>
      <c r="Z146" s="14"/>
      <c r="AA146" s="15"/>
      <c r="AB146" s="16"/>
    </row>
    <row r="147" spans="1:28" ht="21.95" customHeight="1">
      <c r="A147" s="57" t="s">
        <v>17</v>
      </c>
      <c r="G147" s="16"/>
      <c r="H147" s="21"/>
      <c r="I147" s="21"/>
      <c r="J147" s="23"/>
      <c r="L147" s="23"/>
      <c r="N147" s="23"/>
      <c r="P147" s="25"/>
      <c r="R147" s="25"/>
      <c r="V147" s="25"/>
      <c r="Z147" s="14"/>
      <c r="AA147" s="15"/>
      <c r="AB147" s="16"/>
    </row>
    <row r="148" spans="1:28" ht="21.95" customHeight="1">
      <c r="A148" s="57" t="s">
        <v>267</v>
      </c>
      <c r="B148" s="27" t="s">
        <v>22</v>
      </c>
      <c r="C148" s="27" t="s">
        <v>89</v>
      </c>
      <c r="D148" s="28">
        <v>41323</v>
      </c>
      <c r="E148" s="29" t="s">
        <v>215</v>
      </c>
      <c r="F148" s="26">
        <v>6</v>
      </c>
      <c r="G148" s="16">
        <f t="shared" ref="G148:G186" si="52">Z148/AA148</f>
        <v>1.8145033112582782</v>
      </c>
      <c r="H148" s="21">
        <f t="shared" ref="H148:H186" si="53">SUM(J148,L148,N148,P148,R148,T148,V148,X148)</f>
        <v>1095.96</v>
      </c>
      <c r="I148" s="21">
        <f t="shared" ref="I148:I186" si="54">SUM(K148,M148,O148,Q148,S148,U148,W148,Y148)</f>
        <v>604</v>
      </c>
      <c r="J148" s="21">
        <v>145.74</v>
      </c>
      <c r="K148" s="22">
        <v>84</v>
      </c>
      <c r="L148" s="23">
        <v>189.81</v>
      </c>
      <c r="M148" s="24">
        <v>93</v>
      </c>
      <c r="N148" s="21">
        <v>194.55</v>
      </c>
      <c r="O148" s="47">
        <v>106</v>
      </c>
      <c r="P148" s="25">
        <v>185.85</v>
      </c>
      <c r="Q148" s="12">
        <v>96</v>
      </c>
      <c r="R148" s="25">
        <v>177.82</v>
      </c>
      <c r="S148" s="26">
        <v>117</v>
      </c>
      <c r="V148" s="25">
        <v>202.19</v>
      </c>
      <c r="W148" s="26">
        <v>108</v>
      </c>
      <c r="Z148" s="14">
        <f t="shared" ref="Z148:Z186" si="55">SUM(J148,L148,N148,P148,R148,T148,V148,X148)</f>
        <v>1095.96</v>
      </c>
      <c r="AA148" s="15">
        <f t="shared" ref="AA148:AA186" si="56">SUM(K148,M148,O148,Q148,S148,U148,W148,Y148)</f>
        <v>604</v>
      </c>
      <c r="AB148" s="16">
        <f t="shared" ref="AB148:AB186" si="57">Z148/AA148</f>
        <v>1.8145033112582782</v>
      </c>
    </row>
    <row r="149" spans="1:28" ht="21.95" customHeight="1">
      <c r="A149" s="58" t="s">
        <v>266</v>
      </c>
      <c r="B149" s="27" t="s">
        <v>24</v>
      </c>
      <c r="C149" s="27" t="s">
        <v>89</v>
      </c>
      <c r="D149" s="28">
        <v>41485</v>
      </c>
      <c r="E149" s="29" t="s">
        <v>188</v>
      </c>
      <c r="F149" s="26">
        <v>4</v>
      </c>
      <c r="G149" s="16">
        <f t="shared" si="52"/>
        <v>1.9020472440944884</v>
      </c>
      <c r="H149" s="21">
        <f t="shared" si="53"/>
        <v>724.68000000000006</v>
      </c>
      <c r="I149" s="21">
        <f t="shared" si="54"/>
        <v>381</v>
      </c>
      <c r="J149" s="21">
        <v>168.58</v>
      </c>
      <c r="K149" s="22">
        <v>84</v>
      </c>
      <c r="L149" s="23">
        <v>188.75</v>
      </c>
      <c r="M149" s="24">
        <v>93</v>
      </c>
      <c r="N149" s="21"/>
      <c r="P149" s="25">
        <v>180.31</v>
      </c>
      <c r="Q149" s="12">
        <v>96</v>
      </c>
      <c r="R149" s="25"/>
      <c r="V149" s="25">
        <v>187.04</v>
      </c>
      <c r="W149" s="26">
        <v>108</v>
      </c>
      <c r="Z149" s="14">
        <f t="shared" si="55"/>
        <v>724.68000000000006</v>
      </c>
      <c r="AA149" s="15">
        <f t="shared" si="56"/>
        <v>381</v>
      </c>
      <c r="AB149" s="16">
        <f t="shared" si="57"/>
        <v>1.9020472440944884</v>
      </c>
    </row>
    <row r="150" spans="1:28" ht="21.95" customHeight="1">
      <c r="A150" s="57" t="s">
        <v>268</v>
      </c>
      <c r="B150" s="65" t="s">
        <v>36</v>
      </c>
      <c r="C150" s="27" t="s">
        <v>89</v>
      </c>
      <c r="D150" s="49">
        <v>41081</v>
      </c>
      <c r="E150" s="50"/>
      <c r="F150" s="36">
        <v>4</v>
      </c>
      <c r="G150" s="16">
        <f t="shared" si="52"/>
        <v>1.9693139841688654</v>
      </c>
      <c r="H150" s="21">
        <f t="shared" si="53"/>
        <v>746.37</v>
      </c>
      <c r="I150" s="21">
        <f t="shared" si="54"/>
        <v>379</v>
      </c>
      <c r="J150" s="23">
        <v>143.85</v>
      </c>
      <c r="K150" s="24">
        <v>84</v>
      </c>
      <c r="L150" s="23">
        <v>203.16</v>
      </c>
      <c r="M150" s="24">
        <v>93</v>
      </c>
      <c r="N150" s="21">
        <v>215.78</v>
      </c>
      <c r="O150" s="47">
        <v>106</v>
      </c>
      <c r="P150" s="25">
        <v>183.58</v>
      </c>
      <c r="Q150" s="12">
        <v>96</v>
      </c>
      <c r="R150" s="25"/>
      <c r="V150" s="25"/>
      <c r="Z150" s="14">
        <f t="shared" si="55"/>
        <v>746.37</v>
      </c>
      <c r="AA150" s="15">
        <f t="shared" si="56"/>
        <v>379</v>
      </c>
      <c r="AB150" s="16">
        <f t="shared" si="57"/>
        <v>1.9693139841688654</v>
      </c>
    </row>
    <row r="151" spans="1:28" ht="21.95" customHeight="1">
      <c r="A151" s="57" t="s">
        <v>269</v>
      </c>
      <c r="B151" s="51" t="s">
        <v>145</v>
      </c>
      <c r="C151" s="27" t="s">
        <v>89</v>
      </c>
      <c r="D151" s="49"/>
      <c r="E151" s="29" t="s">
        <v>188</v>
      </c>
      <c r="F151" s="26">
        <v>4</v>
      </c>
      <c r="G151" s="16">
        <f t="shared" si="52"/>
        <v>1.990168674698795</v>
      </c>
      <c r="H151" s="21">
        <f t="shared" si="53"/>
        <v>825.92</v>
      </c>
      <c r="I151" s="21">
        <f t="shared" si="54"/>
        <v>415</v>
      </c>
      <c r="J151" s="21">
        <v>176.74</v>
      </c>
      <c r="K151" s="24">
        <v>84</v>
      </c>
      <c r="L151" s="23"/>
      <c r="N151" s="21">
        <v>218.01</v>
      </c>
      <c r="O151" s="47">
        <v>106</v>
      </c>
      <c r="P151" s="25"/>
      <c r="R151" s="25">
        <v>200.4</v>
      </c>
      <c r="S151" s="26">
        <v>117</v>
      </c>
      <c r="V151" s="25">
        <v>230.77</v>
      </c>
      <c r="W151" s="26">
        <v>108</v>
      </c>
      <c r="Z151" s="14">
        <f t="shared" si="55"/>
        <v>825.92</v>
      </c>
      <c r="AA151" s="15">
        <f t="shared" si="56"/>
        <v>415</v>
      </c>
      <c r="AB151" s="16">
        <f t="shared" si="57"/>
        <v>1.990168674698795</v>
      </c>
    </row>
    <row r="152" spans="1:28" ht="21.95" customHeight="1">
      <c r="B152" s="65" t="s">
        <v>14</v>
      </c>
      <c r="C152" s="27" t="s">
        <v>89</v>
      </c>
      <c r="D152" s="49"/>
      <c r="E152" s="50"/>
      <c r="F152" s="26">
        <v>6</v>
      </c>
      <c r="G152" s="16">
        <f t="shared" si="52"/>
        <v>2.1050827814569537</v>
      </c>
      <c r="H152" s="21">
        <f t="shared" si="53"/>
        <v>1271.47</v>
      </c>
      <c r="I152" s="21">
        <f t="shared" si="54"/>
        <v>604</v>
      </c>
      <c r="J152" s="21">
        <v>193.28</v>
      </c>
      <c r="K152" s="22">
        <v>84</v>
      </c>
      <c r="L152" s="23">
        <v>206.02</v>
      </c>
      <c r="M152" s="24">
        <v>93</v>
      </c>
      <c r="N152" s="21">
        <v>230.82</v>
      </c>
      <c r="O152" s="47">
        <v>106</v>
      </c>
      <c r="P152" s="25">
        <v>223.34</v>
      </c>
      <c r="Q152" s="12">
        <v>96</v>
      </c>
      <c r="R152" s="25">
        <v>209.55</v>
      </c>
      <c r="S152" s="26">
        <v>117</v>
      </c>
      <c r="V152" s="25">
        <v>208.46</v>
      </c>
      <c r="W152" s="26">
        <v>108</v>
      </c>
      <c r="Z152" s="14">
        <f t="shared" si="55"/>
        <v>1271.47</v>
      </c>
      <c r="AA152" s="15">
        <f t="shared" si="56"/>
        <v>604</v>
      </c>
      <c r="AB152" s="16">
        <f t="shared" si="57"/>
        <v>2.1050827814569537</v>
      </c>
    </row>
    <row r="153" spans="1:28" ht="21.95" customHeight="1">
      <c r="A153" s="57"/>
      <c r="B153" s="65" t="s">
        <v>87</v>
      </c>
      <c r="C153" s="27" t="s">
        <v>89</v>
      </c>
      <c r="D153" s="49">
        <v>41066</v>
      </c>
      <c r="E153" s="29" t="s">
        <v>196</v>
      </c>
      <c r="F153" s="26">
        <v>4</v>
      </c>
      <c r="G153" s="16">
        <f t="shared" si="52"/>
        <v>2.1074029126213594</v>
      </c>
      <c r="H153" s="21">
        <f t="shared" si="53"/>
        <v>868.25</v>
      </c>
      <c r="I153" s="21">
        <f t="shared" si="54"/>
        <v>412</v>
      </c>
      <c r="J153" s="21"/>
      <c r="K153" s="22"/>
      <c r="L153" s="23">
        <v>194.91</v>
      </c>
      <c r="M153" s="24">
        <v>93</v>
      </c>
      <c r="N153" s="21">
        <v>248.32</v>
      </c>
      <c r="O153" s="47">
        <v>106</v>
      </c>
      <c r="P153" s="25">
        <v>211.5</v>
      </c>
      <c r="Q153" s="12">
        <v>96</v>
      </c>
      <c r="R153" s="25">
        <v>213.52</v>
      </c>
      <c r="S153" s="26">
        <v>117</v>
      </c>
      <c r="V153" s="25"/>
      <c r="Z153" s="14">
        <f t="shared" si="55"/>
        <v>868.25</v>
      </c>
      <c r="AA153" s="15">
        <f t="shared" si="56"/>
        <v>412</v>
      </c>
      <c r="AB153" s="16">
        <f t="shared" si="57"/>
        <v>2.1074029126213594</v>
      </c>
    </row>
    <row r="154" spans="1:28" ht="21.95" customHeight="1">
      <c r="A154" s="59"/>
      <c r="B154" s="27" t="s">
        <v>42</v>
      </c>
      <c r="C154" s="27" t="s">
        <v>89</v>
      </c>
      <c r="D154" s="28">
        <v>41408</v>
      </c>
      <c r="E154" s="29" t="s">
        <v>220</v>
      </c>
      <c r="F154" s="26">
        <v>4</v>
      </c>
      <c r="G154" s="16">
        <f t="shared" si="52"/>
        <v>2.1820000000000004</v>
      </c>
      <c r="H154" s="21">
        <f t="shared" si="53"/>
        <v>872.80000000000007</v>
      </c>
      <c r="I154" s="21">
        <f t="shared" si="54"/>
        <v>400</v>
      </c>
      <c r="J154" s="21">
        <v>180.85</v>
      </c>
      <c r="K154" s="22">
        <v>84</v>
      </c>
      <c r="L154" s="23">
        <v>238.9</v>
      </c>
      <c r="M154" s="24">
        <v>93</v>
      </c>
      <c r="N154" s="21">
        <v>236.18</v>
      </c>
      <c r="O154" s="47">
        <v>106</v>
      </c>
      <c r="P154" s="25"/>
      <c r="R154" s="25">
        <v>216.87</v>
      </c>
      <c r="S154" s="26">
        <v>117</v>
      </c>
      <c r="V154" s="25"/>
      <c r="Z154" s="14">
        <f t="shared" si="55"/>
        <v>872.80000000000007</v>
      </c>
      <c r="AA154" s="15">
        <f t="shared" si="56"/>
        <v>400</v>
      </c>
      <c r="AB154" s="16">
        <f t="shared" si="57"/>
        <v>2.1820000000000004</v>
      </c>
    </row>
    <row r="155" spans="1:28" ht="21.95" customHeight="1">
      <c r="A155" s="60"/>
      <c r="B155" s="51" t="s">
        <v>34</v>
      </c>
      <c r="C155" s="27" t="s">
        <v>89</v>
      </c>
      <c r="D155" s="49">
        <v>41072</v>
      </c>
      <c r="E155" s="50"/>
      <c r="F155" s="26">
        <v>5</v>
      </c>
      <c r="G155" s="16">
        <f t="shared" si="52"/>
        <v>2.1842710472279263</v>
      </c>
      <c r="H155" s="21">
        <f t="shared" si="53"/>
        <v>1063.74</v>
      </c>
      <c r="I155" s="21">
        <f t="shared" si="54"/>
        <v>487</v>
      </c>
      <c r="J155" s="21">
        <v>208.66</v>
      </c>
      <c r="K155" s="22">
        <v>84</v>
      </c>
      <c r="L155" s="23">
        <v>193.84</v>
      </c>
      <c r="M155" s="24">
        <v>93</v>
      </c>
      <c r="N155" s="21">
        <v>235.62</v>
      </c>
      <c r="O155" s="47">
        <v>106</v>
      </c>
      <c r="P155" s="25">
        <v>204.2</v>
      </c>
      <c r="Q155" s="12">
        <v>96</v>
      </c>
      <c r="R155" s="25"/>
      <c r="V155" s="25">
        <v>221.42</v>
      </c>
      <c r="W155" s="26">
        <v>108</v>
      </c>
      <c r="Z155" s="14">
        <f t="shared" si="55"/>
        <v>1063.74</v>
      </c>
      <c r="AA155" s="15">
        <f t="shared" si="56"/>
        <v>487</v>
      </c>
      <c r="AB155" s="16">
        <f t="shared" si="57"/>
        <v>2.1842710472279263</v>
      </c>
    </row>
    <row r="156" spans="1:28" ht="21.95" customHeight="1">
      <c r="A156" s="60"/>
      <c r="B156" s="27" t="s">
        <v>70</v>
      </c>
      <c r="C156" s="27" t="s">
        <v>89</v>
      </c>
      <c r="D156" s="28">
        <v>41413</v>
      </c>
      <c r="E156" s="29" t="s">
        <v>220</v>
      </c>
      <c r="F156" s="26">
        <v>6</v>
      </c>
      <c r="G156" s="16">
        <f t="shared" si="52"/>
        <v>2.2594536423841061</v>
      </c>
      <c r="H156" s="21">
        <f t="shared" si="53"/>
        <v>1364.71</v>
      </c>
      <c r="I156" s="21">
        <f t="shared" si="54"/>
        <v>604</v>
      </c>
      <c r="J156" s="21">
        <v>186.41</v>
      </c>
      <c r="K156" s="24">
        <v>84</v>
      </c>
      <c r="L156" s="23">
        <v>204.07</v>
      </c>
      <c r="M156" s="24">
        <v>93</v>
      </c>
      <c r="N156" s="21">
        <v>262.2</v>
      </c>
      <c r="O156" s="47">
        <v>106</v>
      </c>
      <c r="P156" s="25">
        <v>227.34</v>
      </c>
      <c r="Q156" s="12">
        <v>96</v>
      </c>
      <c r="R156" s="25">
        <v>222.87</v>
      </c>
      <c r="S156" s="26">
        <v>117</v>
      </c>
      <c r="V156" s="25">
        <v>261.82</v>
      </c>
      <c r="W156" s="26">
        <v>108</v>
      </c>
      <c r="Z156" s="14">
        <f t="shared" si="55"/>
        <v>1364.71</v>
      </c>
      <c r="AA156" s="15">
        <f t="shared" si="56"/>
        <v>604</v>
      </c>
      <c r="AB156" s="16">
        <f t="shared" si="57"/>
        <v>2.2594536423841061</v>
      </c>
    </row>
    <row r="157" spans="1:28" ht="21.95" customHeight="1">
      <c r="A157" s="57"/>
      <c r="B157" s="27" t="s">
        <v>151</v>
      </c>
      <c r="C157" s="27" t="s">
        <v>89</v>
      </c>
      <c r="D157" s="28">
        <v>41345</v>
      </c>
      <c r="E157" s="29" t="s">
        <v>188</v>
      </c>
      <c r="F157" s="26">
        <v>4</v>
      </c>
      <c r="G157" s="16">
        <f t="shared" si="52"/>
        <v>2.3061636828644501</v>
      </c>
      <c r="H157" s="21">
        <f t="shared" si="53"/>
        <v>901.71</v>
      </c>
      <c r="I157" s="21">
        <f t="shared" si="54"/>
        <v>391</v>
      </c>
      <c r="J157" s="21">
        <v>212.23</v>
      </c>
      <c r="K157" s="24">
        <v>84</v>
      </c>
      <c r="L157" s="23">
        <v>227.1</v>
      </c>
      <c r="M157" s="24">
        <v>93</v>
      </c>
      <c r="N157" s="21">
        <v>244.02</v>
      </c>
      <c r="O157" s="47">
        <v>106</v>
      </c>
      <c r="P157" s="25"/>
      <c r="R157" s="25"/>
      <c r="V157" s="25">
        <v>218.36</v>
      </c>
      <c r="W157" s="26">
        <v>108</v>
      </c>
      <c r="Z157" s="14">
        <f t="shared" si="55"/>
        <v>901.71</v>
      </c>
      <c r="AA157" s="15">
        <f t="shared" si="56"/>
        <v>391</v>
      </c>
      <c r="AB157" s="16">
        <f t="shared" si="57"/>
        <v>2.3061636828644501</v>
      </c>
    </row>
    <row r="158" spans="1:28" ht="21.95" customHeight="1">
      <c r="A158" s="57"/>
      <c r="B158" s="27" t="s">
        <v>28</v>
      </c>
      <c r="C158" s="27" t="s">
        <v>89</v>
      </c>
      <c r="D158" s="28">
        <v>41435</v>
      </c>
      <c r="E158" s="29" t="s">
        <v>188</v>
      </c>
      <c r="F158" s="26">
        <v>2</v>
      </c>
      <c r="G158" s="16">
        <f t="shared" si="52"/>
        <v>1.5623383084577114</v>
      </c>
      <c r="H158" s="21">
        <f t="shared" si="53"/>
        <v>314.02999999999997</v>
      </c>
      <c r="I158" s="21">
        <f t="shared" si="54"/>
        <v>201</v>
      </c>
      <c r="J158" s="21">
        <v>150.01</v>
      </c>
      <c r="K158" s="22">
        <v>84</v>
      </c>
      <c r="L158" s="23"/>
      <c r="N158" s="21"/>
      <c r="P158" s="25"/>
      <c r="R158" s="25">
        <v>164.02</v>
      </c>
      <c r="S158" s="26">
        <v>117</v>
      </c>
      <c r="V158" s="25"/>
      <c r="Z158" s="14">
        <f t="shared" si="55"/>
        <v>314.02999999999997</v>
      </c>
      <c r="AA158" s="15">
        <f t="shared" si="56"/>
        <v>201</v>
      </c>
      <c r="AB158" s="16">
        <f t="shared" si="57"/>
        <v>1.5623383084577114</v>
      </c>
    </row>
    <row r="159" spans="1:28" ht="21.95" customHeight="1">
      <c r="A159" s="57"/>
      <c r="B159" s="27" t="s">
        <v>139</v>
      </c>
      <c r="C159" s="27" t="s">
        <v>89</v>
      </c>
      <c r="D159" s="28">
        <v>41320</v>
      </c>
      <c r="E159" s="29" t="s">
        <v>188</v>
      </c>
      <c r="F159" s="26">
        <v>3</v>
      </c>
      <c r="G159" s="16">
        <f t="shared" si="52"/>
        <v>1.7438162544169611</v>
      </c>
      <c r="H159" s="21">
        <f t="shared" si="53"/>
        <v>493.5</v>
      </c>
      <c r="I159" s="21">
        <f t="shared" si="54"/>
        <v>283</v>
      </c>
      <c r="J159" s="21">
        <v>147.63</v>
      </c>
      <c r="K159" s="24">
        <v>84</v>
      </c>
      <c r="L159" s="23">
        <v>161.52000000000001</v>
      </c>
      <c r="M159" s="24">
        <v>93</v>
      </c>
      <c r="N159" s="21">
        <v>184.35</v>
      </c>
      <c r="O159" s="47">
        <v>106</v>
      </c>
      <c r="P159" s="25"/>
      <c r="R159" s="25"/>
      <c r="V159" s="25"/>
      <c r="Z159" s="14">
        <f t="shared" si="55"/>
        <v>493.5</v>
      </c>
      <c r="AA159" s="15">
        <f t="shared" si="56"/>
        <v>283</v>
      </c>
      <c r="AB159" s="16">
        <f t="shared" si="57"/>
        <v>1.7438162544169611</v>
      </c>
    </row>
    <row r="160" spans="1:28" ht="21.95" customHeight="1">
      <c r="B160" s="34" t="s">
        <v>233</v>
      </c>
      <c r="C160" s="27" t="s">
        <v>89</v>
      </c>
      <c r="D160" s="28">
        <v>41532</v>
      </c>
      <c r="E160" s="29" t="s">
        <v>256</v>
      </c>
      <c r="F160" s="26">
        <v>3</v>
      </c>
      <c r="G160" s="16">
        <f t="shared" si="52"/>
        <v>1.7550155763239872</v>
      </c>
      <c r="H160" s="21">
        <f t="shared" si="53"/>
        <v>563.3599999999999</v>
      </c>
      <c r="I160" s="21">
        <f t="shared" si="54"/>
        <v>321</v>
      </c>
      <c r="K160" s="22"/>
      <c r="N160" s="23"/>
      <c r="P160" s="25">
        <v>172.88</v>
      </c>
      <c r="Q160" s="12">
        <v>96</v>
      </c>
      <c r="R160" s="25">
        <v>173.03</v>
      </c>
      <c r="S160" s="26">
        <v>117</v>
      </c>
      <c r="V160" s="25">
        <v>217.45</v>
      </c>
      <c r="W160" s="26">
        <v>108</v>
      </c>
      <c r="Z160" s="14">
        <f t="shared" si="55"/>
        <v>563.3599999999999</v>
      </c>
      <c r="AA160" s="15">
        <f t="shared" si="56"/>
        <v>321</v>
      </c>
      <c r="AB160" s="16">
        <f t="shared" si="57"/>
        <v>1.7550155763239872</v>
      </c>
    </row>
    <row r="161" spans="1:28" ht="21.95" customHeight="1">
      <c r="A161" s="57"/>
      <c r="B161" s="27" t="s">
        <v>68</v>
      </c>
      <c r="C161" s="27" t="s">
        <v>89</v>
      </c>
      <c r="D161" s="28">
        <v>41392</v>
      </c>
      <c r="E161" s="29" t="s">
        <v>196</v>
      </c>
      <c r="F161" s="26">
        <v>3</v>
      </c>
      <c r="G161" s="16">
        <f t="shared" si="52"/>
        <v>1.7706993006993008</v>
      </c>
      <c r="H161" s="21">
        <f t="shared" si="53"/>
        <v>506.42</v>
      </c>
      <c r="I161" s="21">
        <f t="shared" si="54"/>
        <v>286</v>
      </c>
      <c r="J161" s="21">
        <v>144.35</v>
      </c>
      <c r="K161" s="24">
        <v>84</v>
      </c>
      <c r="L161" s="23"/>
      <c r="N161" s="21">
        <v>181.71</v>
      </c>
      <c r="O161" s="47">
        <v>106</v>
      </c>
      <c r="P161" s="25">
        <v>180.36</v>
      </c>
      <c r="Q161" s="12">
        <v>96</v>
      </c>
      <c r="R161" s="25"/>
      <c r="V161" s="25"/>
      <c r="Z161" s="14">
        <f t="shared" si="55"/>
        <v>506.42</v>
      </c>
      <c r="AA161" s="15">
        <f t="shared" si="56"/>
        <v>286</v>
      </c>
      <c r="AB161" s="16">
        <f t="shared" si="57"/>
        <v>1.7706993006993008</v>
      </c>
    </row>
    <row r="162" spans="1:28" ht="21.95" customHeight="1">
      <c r="A162" s="59"/>
      <c r="B162" s="17" t="s">
        <v>23</v>
      </c>
      <c r="C162" s="27" t="s">
        <v>89</v>
      </c>
      <c r="D162" s="28">
        <v>41485</v>
      </c>
      <c r="E162" s="29" t="s">
        <v>188</v>
      </c>
      <c r="F162" s="26">
        <v>3</v>
      </c>
      <c r="G162" s="16">
        <f t="shared" si="52"/>
        <v>1.7973626373626372</v>
      </c>
      <c r="H162" s="21">
        <f t="shared" si="53"/>
        <v>490.67999999999995</v>
      </c>
      <c r="I162" s="21">
        <f t="shared" si="54"/>
        <v>273</v>
      </c>
      <c r="J162" s="21">
        <v>150.06</v>
      </c>
      <c r="K162" s="22">
        <v>84</v>
      </c>
      <c r="L162" s="23">
        <v>166.59</v>
      </c>
      <c r="M162" s="24">
        <v>93</v>
      </c>
      <c r="N162" s="21"/>
      <c r="P162" s="25">
        <v>174.03</v>
      </c>
      <c r="Q162" s="12">
        <v>96</v>
      </c>
      <c r="R162" s="25"/>
      <c r="V162" s="25"/>
      <c r="Z162" s="14">
        <f t="shared" si="55"/>
        <v>490.67999999999995</v>
      </c>
      <c r="AA162" s="15">
        <f t="shared" si="56"/>
        <v>273</v>
      </c>
      <c r="AB162" s="16">
        <f t="shared" si="57"/>
        <v>1.7973626373626372</v>
      </c>
    </row>
    <row r="163" spans="1:28" ht="21.95" customHeight="1">
      <c r="A163" s="57"/>
      <c r="B163" s="27" t="s">
        <v>144</v>
      </c>
      <c r="C163" s="27" t="s">
        <v>89</v>
      </c>
      <c r="E163" s="29" t="s">
        <v>188</v>
      </c>
      <c r="F163" s="26">
        <v>2</v>
      </c>
      <c r="G163" s="16">
        <f t="shared" si="52"/>
        <v>2.0290555555555558</v>
      </c>
      <c r="H163" s="21">
        <f t="shared" si="53"/>
        <v>365.23</v>
      </c>
      <c r="I163" s="21">
        <f t="shared" si="54"/>
        <v>180</v>
      </c>
      <c r="J163" s="21">
        <v>176.21</v>
      </c>
      <c r="K163" s="24">
        <v>84</v>
      </c>
      <c r="L163" s="23"/>
      <c r="N163" s="21"/>
      <c r="P163" s="25">
        <v>189.02</v>
      </c>
      <c r="Q163" s="12">
        <v>96</v>
      </c>
      <c r="R163" s="25"/>
      <c r="V163" s="25"/>
      <c r="Z163" s="14">
        <f t="shared" si="55"/>
        <v>365.23</v>
      </c>
      <c r="AA163" s="15">
        <f t="shared" si="56"/>
        <v>180</v>
      </c>
      <c r="AB163" s="16">
        <f t="shared" si="57"/>
        <v>2.0290555555555558</v>
      </c>
    </row>
    <row r="164" spans="1:28" ht="21.95" customHeight="1">
      <c r="A164" s="57"/>
      <c r="B164" s="35" t="s">
        <v>150</v>
      </c>
      <c r="C164" s="27" t="s">
        <v>89</v>
      </c>
      <c r="D164" s="28">
        <v>41377</v>
      </c>
      <c r="E164" s="29" t="s">
        <v>215</v>
      </c>
      <c r="F164" s="26">
        <v>1</v>
      </c>
      <c r="G164" s="16">
        <f t="shared" si="52"/>
        <v>2.0986854460093896</v>
      </c>
      <c r="H164" s="21">
        <f t="shared" si="53"/>
        <v>447.02</v>
      </c>
      <c r="I164" s="21">
        <f t="shared" si="54"/>
        <v>213</v>
      </c>
      <c r="J164" s="21"/>
      <c r="K164" s="22"/>
      <c r="L164" s="23"/>
      <c r="N164" s="21"/>
      <c r="P164" s="25">
        <v>227.1</v>
      </c>
      <c r="Q164" s="12">
        <v>96</v>
      </c>
      <c r="R164" s="25">
        <v>219.92</v>
      </c>
      <c r="S164" s="26">
        <v>117</v>
      </c>
      <c r="V164" s="25"/>
      <c r="Z164" s="14">
        <f t="shared" si="55"/>
        <v>447.02</v>
      </c>
      <c r="AA164" s="15">
        <f t="shared" si="56"/>
        <v>213</v>
      </c>
      <c r="AB164" s="16">
        <f t="shared" si="57"/>
        <v>2.0986854460093896</v>
      </c>
    </row>
    <row r="165" spans="1:28" ht="21.95" customHeight="1">
      <c r="A165" s="57"/>
      <c r="B165" s="34" t="s">
        <v>244</v>
      </c>
      <c r="C165" s="34" t="s">
        <v>89</v>
      </c>
      <c r="F165" s="26">
        <v>1</v>
      </c>
      <c r="G165" s="16">
        <f t="shared" si="52"/>
        <v>2.14</v>
      </c>
      <c r="H165" s="21">
        <f t="shared" si="53"/>
        <v>205.44</v>
      </c>
      <c r="I165" s="21">
        <f t="shared" si="54"/>
        <v>96</v>
      </c>
      <c r="J165" s="23"/>
      <c r="L165" s="23"/>
      <c r="N165" s="23"/>
      <c r="P165" s="25">
        <v>205.44</v>
      </c>
      <c r="Q165" s="12">
        <v>96</v>
      </c>
      <c r="R165" s="25"/>
      <c r="V165" s="25"/>
      <c r="Z165" s="14">
        <f t="shared" si="55"/>
        <v>205.44</v>
      </c>
      <c r="AA165" s="15">
        <f t="shared" si="56"/>
        <v>96</v>
      </c>
      <c r="AB165" s="16">
        <f t="shared" si="57"/>
        <v>2.14</v>
      </c>
    </row>
    <row r="166" spans="1:28" ht="21.95" customHeight="1">
      <c r="A166" s="57"/>
      <c r="B166" s="27" t="s">
        <v>31</v>
      </c>
      <c r="C166" s="27" t="s">
        <v>89</v>
      </c>
      <c r="D166" s="28">
        <v>40983</v>
      </c>
      <c r="E166" s="29" t="s">
        <v>188</v>
      </c>
      <c r="F166" s="26">
        <v>3</v>
      </c>
      <c r="G166" s="16">
        <f t="shared" si="52"/>
        <v>2.1412585034013603</v>
      </c>
      <c r="H166" s="21">
        <f t="shared" si="53"/>
        <v>629.53</v>
      </c>
      <c r="I166" s="21">
        <f t="shared" si="54"/>
        <v>294</v>
      </c>
      <c r="J166" s="21">
        <v>176.15</v>
      </c>
      <c r="K166" s="24">
        <v>84</v>
      </c>
      <c r="L166" s="23">
        <v>220.68</v>
      </c>
      <c r="M166" s="24">
        <v>93</v>
      </c>
      <c r="N166" s="21"/>
      <c r="P166" s="25"/>
      <c r="R166" s="25">
        <v>232.7</v>
      </c>
      <c r="S166" s="26">
        <v>117</v>
      </c>
      <c r="V166" s="25"/>
      <c r="Z166" s="14">
        <f t="shared" si="55"/>
        <v>629.53</v>
      </c>
      <c r="AA166" s="15">
        <f t="shared" si="56"/>
        <v>294</v>
      </c>
      <c r="AB166" s="16">
        <f t="shared" si="57"/>
        <v>2.1412585034013603</v>
      </c>
    </row>
    <row r="167" spans="1:28" ht="21.95" customHeight="1">
      <c r="A167" s="57"/>
      <c r="B167" s="35" t="s">
        <v>131</v>
      </c>
      <c r="C167" s="27" t="s">
        <v>89</v>
      </c>
      <c r="F167" s="26">
        <v>2</v>
      </c>
      <c r="G167" s="16">
        <f t="shared" si="52"/>
        <v>2.1493220338983048</v>
      </c>
      <c r="H167" s="21">
        <f t="shared" si="53"/>
        <v>380.42999999999995</v>
      </c>
      <c r="I167" s="21">
        <f t="shared" si="54"/>
        <v>177</v>
      </c>
      <c r="J167" s="21">
        <v>172.54</v>
      </c>
      <c r="K167" s="22">
        <v>84</v>
      </c>
      <c r="L167" s="23">
        <v>207.89</v>
      </c>
      <c r="M167" s="24">
        <v>93</v>
      </c>
      <c r="N167" s="21"/>
      <c r="P167" s="25"/>
      <c r="R167" s="25"/>
      <c r="V167" s="25"/>
      <c r="Z167" s="14">
        <f t="shared" si="55"/>
        <v>380.42999999999995</v>
      </c>
      <c r="AA167" s="15">
        <f t="shared" si="56"/>
        <v>177</v>
      </c>
      <c r="AB167" s="16">
        <f t="shared" si="57"/>
        <v>2.1493220338983048</v>
      </c>
    </row>
    <row r="168" spans="1:28" ht="21.95" customHeight="1">
      <c r="B168" s="34" t="s">
        <v>5</v>
      </c>
      <c r="C168" s="34" t="s">
        <v>89</v>
      </c>
      <c r="E168" s="29" t="s">
        <v>215</v>
      </c>
      <c r="F168" s="26">
        <v>2</v>
      </c>
      <c r="G168" s="16">
        <f t="shared" si="52"/>
        <v>2.200735294117647</v>
      </c>
      <c r="H168" s="21">
        <f t="shared" si="53"/>
        <v>448.95</v>
      </c>
      <c r="I168" s="21">
        <f t="shared" si="54"/>
        <v>204</v>
      </c>
      <c r="P168" s="12">
        <v>223.07</v>
      </c>
      <c r="Q168" s="12">
        <v>96</v>
      </c>
      <c r="V168" s="12">
        <v>225.88</v>
      </c>
      <c r="W168" s="26">
        <v>108</v>
      </c>
      <c r="Z168" s="14">
        <f t="shared" si="55"/>
        <v>448.95</v>
      </c>
      <c r="AA168" s="15">
        <f t="shared" si="56"/>
        <v>204</v>
      </c>
      <c r="AB168" s="16">
        <f t="shared" si="57"/>
        <v>2.200735294117647</v>
      </c>
    </row>
    <row r="169" spans="1:28" ht="21.95" customHeight="1">
      <c r="A169" s="57"/>
      <c r="B169" s="27" t="s">
        <v>142</v>
      </c>
      <c r="C169" s="27" t="s">
        <v>89</v>
      </c>
      <c r="E169" s="29" t="s">
        <v>188</v>
      </c>
      <c r="F169" s="26">
        <v>2</v>
      </c>
      <c r="G169" s="16">
        <f t="shared" si="52"/>
        <v>2.2161224489795917</v>
      </c>
      <c r="H169" s="21">
        <f t="shared" si="53"/>
        <v>651.54</v>
      </c>
      <c r="I169" s="21">
        <f t="shared" si="54"/>
        <v>294</v>
      </c>
      <c r="J169" s="21">
        <v>168.47</v>
      </c>
      <c r="K169" s="24">
        <v>84</v>
      </c>
      <c r="L169" s="23">
        <v>270.05</v>
      </c>
      <c r="M169" s="24">
        <v>93</v>
      </c>
      <c r="N169" s="21"/>
      <c r="P169" s="25"/>
      <c r="R169" s="25">
        <v>213.02</v>
      </c>
      <c r="S169" s="26">
        <v>117</v>
      </c>
      <c r="V169" s="25"/>
      <c r="Z169" s="14">
        <f t="shared" si="55"/>
        <v>651.54</v>
      </c>
      <c r="AA169" s="15">
        <f t="shared" si="56"/>
        <v>294</v>
      </c>
      <c r="AB169" s="16">
        <f t="shared" si="57"/>
        <v>2.2161224489795917</v>
      </c>
    </row>
    <row r="170" spans="1:28" ht="21.95" customHeight="1">
      <c r="A170" s="57"/>
      <c r="B170" s="35" t="s">
        <v>78</v>
      </c>
      <c r="C170" s="27" t="s">
        <v>89</v>
      </c>
      <c r="D170" s="28">
        <v>41022</v>
      </c>
      <c r="F170" s="36">
        <v>1</v>
      </c>
      <c r="G170" s="16">
        <f t="shared" si="52"/>
        <v>2.2330952380952382</v>
      </c>
      <c r="H170" s="21">
        <f t="shared" si="53"/>
        <v>187.58</v>
      </c>
      <c r="I170" s="21">
        <f t="shared" si="54"/>
        <v>84</v>
      </c>
      <c r="J170" s="23">
        <v>187.58</v>
      </c>
      <c r="K170" s="24">
        <v>84</v>
      </c>
      <c r="L170" s="23"/>
      <c r="N170" s="21"/>
      <c r="P170" s="25"/>
      <c r="R170" s="25"/>
      <c r="V170" s="25"/>
      <c r="Z170" s="14">
        <f t="shared" si="55"/>
        <v>187.58</v>
      </c>
      <c r="AA170" s="15">
        <f t="shared" si="56"/>
        <v>84</v>
      </c>
      <c r="AB170" s="16">
        <f t="shared" si="57"/>
        <v>2.2330952380952382</v>
      </c>
    </row>
    <row r="171" spans="1:28" ht="21.95" customHeight="1">
      <c r="A171" s="59"/>
      <c r="B171" s="27" t="s">
        <v>221</v>
      </c>
      <c r="C171" s="27" t="s">
        <v>89</v>
      </c>
      <c r="E171" s="29" t="s">
        <v>220</v>
      </c>
      <c r="F171" s="26">
        <v>3</v>
      </c>
      <c r="G171" s="16">
        <f t="shared" si="52"/>
        <v>2.2712254901960782</v>
      </c>
      <c r="H171" s="21">
        <f t="shared" si="53"/>
        <v>463.33</v>
      </c>
      <c r="I171" s="21">
        <f t="shared" si="54"/>
        <v>204</v>
      </c>
      <c r="J171" s="21"/>
      <c r="K171" s="22"/>
      <c r="L171" s="23"/>
      <c r="N171" s="21"/>
      <c r="P171" s="25">
        <v>212.79</v>
      </c>
      <c r="Q171" s="12">
        <v>96</v>
      </c>
      <c r="R171" s="25"/>
      <c r="V171" s="25">
        <v>250.54</v>
      </c>
      <c r="W171" s="26">
        <v>108</v>
      </c>
      <c r="Z171" s="14">
        <f t="shared" si="55"/>
        <v>463.33</v>
      </c>
      <c r="AA171" s="15">
        <f t="shared" si="56"/>
        <v>204</v>
      </c>
      <c r="AB171" s="16">
        <f t="shared" si="57"/>
        <v>2.2712254901960782</v>
      </c>
    </row>
    <row r="172" spans="1:28" ht="21.95" customHeight="1">
      <c r="A172" s="57"/>
      <c r="B172" s="27" t="s">
        <v>198</v>
      </c>
      <c r="C172" s="27" t="s">
        <v>89</v>
      </c>
      <c r="F172" s="26">
        <v>3</v>
      </c>
      <c r="G172" s="16">
        <f t="shared" si="52"/>
        <v>2.3331974921630092</v>
      </c>
      <c r="H172" s="21">
        <f t="shared" si="53"/>
        <v>744.29</v>
      </c>
      <c r="I172" s="21">
        <f t="shared" si="54"/>
        <v>319</v>
      </c>
      <c r="J172" s="21"/>
      <c r="K172" s="22"/>
      <c r="L172" s="23"/>
      <c r="N172" s="21">
        <v>272.14</v>
      </c>
      <c r="O172" s="47">
        <v>106</v>
      </c>
      <c r="P172" s="25">
        <v>200.29</v>
      </c>
      <c r="Q172" s="12">
        <v>96</v>
      </c>
      <c r="R172" s="25">
        <v>271.86</v>
      </c>
      <c r="S172" s="26">
        <v>117</v>
      </c>
      <c r="V172" s="25"/>
      <c r="Z172" s="14">
        <f t="shared" si="55"/>
        <v>744.29</v>
      </c>
      <c r="AA172" s="15">
        <f t="shared" si="56"/>
        <v>319</v>
      </c>
      <c r="AB172" s="16">
        <f t="shared" si="57"/>
        <v>2.3331974921630092</v>
      </c>
    </row>
    <row r="173" spans="1:28" ht="21.95" customHeight="1">
      <c r="A173" s="57"/>
      <c r="B173" s="27" t="s">
        <v>44</v>
      </c>
      <c r="C173" s="27" t="s">
        <v>89</v>
      </c>
      <c r="F173" s="26">
        <v>1</v>
      </c>
      <c r="G173" s="16">
        <f t="shared" si="52"/>
        <v>2.3989814814814814</v>
      </c>
      <c r="H173" s="21">
        <f t="shared" si="53"/>
        <v>259.08999999999997</v>
      </c>
      <c r="I173" s="21">
        <f t="shared" si="54"/>
        <v>108</v>
      </c>
      <c r="J173" s="21"/>
      <c r="L173" s="23"/>
      <c r="N173" s="21"/>
      <c r="P173" s="25"/>
      <c r="R173" s="25"/>
      <c r="V173" s="25">
        <v>259.08999999999997</v>
      </c>
      <c r="W173" s="26">
        <v>108</v>
      </c>
      <c r="Z173" s="14">
        <f t="shared" si="55"/>
        <v>259.08999999999997</v>
      </c>
      <c r="AA173" s="15">
        <f t="shared" si="56"/>
        <v>108</v>
      </c>
      <c r="AB173" s="16">
        <f t="shared" si="57"/>
        <v>2.3989814814814814</v>
      </c>
    </row>
    <row r="174" spans="1:28" ht="21.95" customHeight="1">
      <c r="A174" s="57"/>
      <c r="B174" s="27" t="s">
        <v>178</v>
      </c>
      <c r="C174" s="27"/>
      <c r="E174" s="29" t="s">
        <v>188</v>
      </c>
      <c r="F174" s="26">
        <v>1</v>
      </c>
      <c r="G174" s="16">
        <f t="shared" si="52"/>
        <v>2.432795698924731</v>
      </c>
      <c r="H174" s="21">
        <f t="shared" si="53"/>
        <v>226.25</v>
      </c>
      <c r="I174" s="21">
        <f t="shared" si="54"/>
        <v>93</v>
      </c>
      <c r="J174" s="21"/>
      <c r="K174" s="22"/>
      <c r="L174" s="23">
        <v>226.25</v>
      </c>
      <c r="M174" s="24">
        <v>93</v>
      </c>
      <c r="N174" s="21"/>
      <c r="P174" s="25"/>
      <c r="R174" s="25"/>
      <c r="V174" s="25"/>
      <c r="Z174" s="14">
        <f t="shared" si="55"/>
        <v>226.25</v>
      </c>
      <c r="AA174" s="15">
        <f t="shared" si="56"/>
        <v>93</v>
      </c>
      <c r="AB174" s="16">
        <f t="shared" si="57"/>
        <v>2.432795698924731</v>
      </c>
    </row>
    <row r="175" spans="1:28" ht="21.95" customHeight="1">
      <c r="A175" s="57"/>
      <c r="B175" s="27" t="s">
        <v>189</v>
      </c>
      <c r="C175" s="27" t="s">
        <v>89</v>
      </c>
      <c r="D175" s="28">
        <v>42098</v>
      </c>
      <c r="E175" s="29" t="s">
        <v>188</v>
      </c>
      <c r="F175" s="26">
        <v>1</v>
      </c>
      <c r="G175" s="16">
        <f t="shared" si="52"/>
        <v>2.5141666666666667</v>
      </c>
      <c r="H175" s="21">
        <f t="shared" si="53"/>
        <v>241.36</v>
      </c>
      <c r="I175" s="21">
        <f t="shared" si="54"/>
        <v>96</v>
      </c>
      <c r="J175" s="21"/>
      <c r="L175" s="23"/>
      <c r="N175" s="21"/>
      <c r="P175" s="25">
        <v>241.36</v>
      </c>
      <c r="Q175" s="12">
        <v>96</v>
      </c>
      <c r="R175" s="25"/>
      <c r="V175" s="25"/>
      <c r="Z175" s="14">
        <f t="shared" si="55"/>
        <v>241.36</v>
      </c>
      <c r="AA175" s="15">
        <f t="shared" si="56"/>
        <v>96</v>
      </c>
      <c r="AB175" s="16">
        <f t="shared" si="57"/>
        <v>2.5141666666666667</v>
      </c>
    </row>
    <row r="176" spans="1:28" ht="21.95" customHeight="1">
      <c r="A176" s="57"/>
      <c r="B176" s="34" t="s">
        <v>223</v>
      </c>
      <c r="C176" s="34" t="s">
        <v>89</v>
      </c>
      <c r="E176" s="29" t="s">
        <v>220</v>
      </c>
      <c r="F176" s="26">
        <v>1</v>
      </c>
      <c r="G176" s="16">
        <f t="shared" si="52"/>
        <v>2.7103125000000001</v>
      </c>
      <c r="H176" s="21">
        <f t="shared" si="53"/>
        <v>260.19</v>
      </c>
      <c r="I176" s="21">
        <f t="shared" si="54"/>
        <v>96</v>
      </c>
      <c r="J176" s="23"/>
      <c r="L176" s="23"/>
      <c r="N176" s="23"/>
      <c r="P176" s="25">
        <v>260.19</v>
      </c>
      <c r="Q176" s="12">
        <v>96</v>
      </c>
      <c r="R176" s="25"/>
      <c r="V176" s="25"/>
      <c r="Z176" s="14">
        <f t="shared" si="55"/>
        <v>260.19</v>
      </c>
      <c r="AA176" s="15">
        <f t="shared" si="56"/>
        <v>96</v>
      </c>
      <c r="AB176" s="16">
        <f t="shared" si="57"/>
        <v>2.7103125000000001</v>
      </c>
    </row>
    <row r="177" spans="1:28" ht="21.95" customHeight="1">
      <c r="A177" s="57"/>
      <c r="B177" s="27" t="s">
        <v>64</v>
      </c>
      <c r="C177" s="27" t="s">
        <v>89</v>
      </c>
      <c r="D177" s="28">
        <v>41659</v>
      </c>
      <c r="E177" s="29" t="s">
        <v>220</v>
      </c>
      <c r="F177" s="26">
        <v>3</v>
      </c>
      <c r="G177" s="16">
        <f t="shared" si="52"/>
        <v>2.8198939929328621</v>
      </c>
      <c r="H177" s="21">
        <f t="shared" si="53"/>
        <v>798.03</v>
      </c>
      <c r="I177" s="21">
        <f t="shared" si="54"/>
        <v>283</v>
      </c>
      <c r="J177" s="21">
        <v>202.63</v>
      </c>
      <c r="K177" s="22">
        <v>84</v>
      </c>
      <c r="L177" s="23">
        <v>292.83999999999997</v>
      </c>
      <c r="M177" s="24">
        <v>93</v>
      </c>
      <c r="N177" s="21">
        <v>302.56</v>
      </c>
      <c r="O177" s="47">
        <v>106</v>
      </c>
      <c r="P177" s="25"/>
      <c r="R177" s="25"/>
      <c r="V177" s="25"/>
      <c r="Z177" s="14">
        <f t="shared" si="55"/>
        <v>798.03</v>
      </c>
      <c r="AA177" s="15">
        <f t="shared" si="56"/>
        <v>283</v>
      </c>
      <c r="AB177" s="16">
        <f t="shared" si="57"/>
        <v>2.8198939929328621</v>
      </c>
    </row>
    <row r="178" spans="1:28" ht="21.95" customHeight="1">
      <c r="A178" s="57"/>
      <c r="B178" s="27" t="s">
        <v>186</v>
      </c>
      <c r="C178" s="27" t="s">
        <v>89</v>
      </c>
      <c r="D178" s="28">
        <v>41375</v>
      </c>
      <c r="E178" s="29" t="s">
        <v>196</v>
      </c>
      <c r="F178" s="26">
        <v>3</v>
      </c>
      <c r="G178" s="16">
        <f t="shared" si="52"/>
        <v>2.950854430379747</v>
      </c>
      <c r="H178" s="21">
        <f t="shared" si="53"/>
        <v>932.47</v>
      </c>
      <c r="I178" s="21">
        <f t="shared" si="54"/>
        <v>316</v>
      </c>
      <c r="J178" s="21"/>
      <c r="L178" s="23">
        <v>332.1</v>
      </c>
      <c r="M178" s="24">
        <v>93</v>
      </c>
      <c r="N178" s="21">
        <v>295.11</v>
      </c>
      <c r="O178" s="47">
        <v>106</v>
      </c>
      <c r="P178" s="25"/>
      <c r="R178" s="25">
        <v>305.26</v>
      </c>
      <c r="S178" s="26">
        <v>117</v>
      </c>
      <c r="V178" s="25"/>
      <c r="Z178" s="14">
        <f t="shared" si="55"/>
        <v>932.47</v>
      </c>
      <c r="AA178" s="15">
        <f t="shared" si="56"/>
        <v>316</v>
      </c>
      <c r="AB178" s="16">
        <f t="shared" si="57"/>
        <v>2.950854430379747</v>
      </c>
    </row>
    <row r="179" spans="1:28" ht="21.95" customHeight="1">
      <c r="B179" s="27" t="s">
        <v>245</v>
      </c>
      <c r="C179" s="27" t="s">
        <v>89</v>
      </c>
      <c r="F179" s="26">
        <v>1</v>
      </c>
      <c r="G179" s="16">
        <f t="shared" si="52"/>
        <v>3.1030208333333333</v>
      </c>
      <c r="H179" s="21">
        <f t="shared" si="53"/>
        <v>297.89</v>
      </c>
      <c r="I179" s="21">
        <f t="shared" si="54"/>
        <v>96</v>
      </c>
      <c r="J179" s="21"/>
      <c r="K179" s="22"/>
      <c r="L179" s="23"/>
      <c r="N179" s="21"/>
      <c r="P179" s="25">
        <v>297.89</v>
      </c>
      <c r="Q179" s="12">
        <v>96</v>
      </c>
      <c r="R179" s="25"/>
      <c r="V179" s="25"/>
      <c r="Z179" s="14">
        <f t="shared" si="55"/>
        <v>297.89</v>
      </c>
      <c r="AA179" s="15">
        <f t="shared" si="56"/>
        <v>96</v>
      </c>
      <c r="AB179" s="16">
        <f t="shared" si="57"/>
        <v>3.1030208333333333</v>
      </c>
    </row>
    <row r="180" spans="1:28" ht="21.95" customHeight="1">
      <c r="B180" s="34" t="s">
        <v>132</v>
      </c>
      <c r="F180" s="26">
        <v>1</v>
      </c>
      <c r="G180" s="16">
        <f t="shared" si="52"/>
        <v>3.4494047619047619</v>
      </c>
      <c r="H180" s="21">
        <f t="shared" si="53"/>
        <v>289.75</v>
      </c>
      <c r="I180" s="21">
        <f t="shared" si="54"/>
        <v>84</v>
      </c>
      <c r="J180" s="24">
        <v>289.75</v>
      </c>
      <c r="K180" s="24">
        <v>84</v>
      </c>
      <c r="Z180" s="14">
        <f t="shared" si="55"/>
        <v>289.75</v>
      </c>
      <c r="AA180" s="15">
        <f t="shared" si="56"/>
        <v>84</v>
      </c>
      <c r="AB180" s="16">
        <f t="shared" si="57"/>
        <v>3.4494047619047619</v>
      </c>
    </row>
    <row r="181" spans="1:28" ht="21.95" customHeight="1">
      <c r="A181" s="57"/>
      <c r="B181" s="27" t="s">
        <v>79</v>
      </c>
      <c r="C181" s="27" t="s">
        <v>89</v>
      </c>
      <c r="D181" s="28">
        <v>41536</v>
      </c>
      <c r="F181" s="26">
        <v>0</v>
      </c>
      <c r="G181" s="16" t="e">
        <f t="shared" si="52"/>
        <v>#DIV/0!</v>
      </c>
      <c r="H181" s="21">
        <f t="shared" si="53"/>
        <v>0</v>
      </c>
      <c r="I181" s="21">
        <f t="shared" si="54"/>
        <v>0</v>
      </c>
      <c r="J181" s="21"/>
      <c r="L181" s="23"/>
      <c r="N181" s="21"/>
      <c r="P181" s="25"/>
      <c r="R181" s="25"/>
      <c r="V181" s="25"/>
      <c r="Z181" s="14">
        <f t="shared" si="55"/>
        <v>0</v>
      </c>
      <c r="AA181" s="15">
        <f t="shared" si="56"/>
        <v>0</v>
      </c>
      <c r="AB181" s="16" t="e">
        <f t="shared" si="57"/>
        <v>#DIV/0!</v>
      </c>
    </row>
    <row r="182" spans="1:28" ht="21.95" customHeight="1">
      <c r="A182" s="57"/>
      <c r="B182" s="27" t="s">
        <v>35</v>
      </c>
      <c r="C182" s="27" t="s">
        <v>89</v>
      </c>
      <c r="E182" s="29" t="s">
        <v>215</v>
      </c>
      <c r="F182" s="26">
        <v>0</v>
      </c>
      <c r="G182" s="16" t="e">
        <f t="shared" si="52"/>
        <v>#DIV/0!</v>
      </c>
      <c r="H182" s="21">
        <f t="shared" si="53"/>
        <v>0</v>
      </c>
      <c r="I182" s="21">
        <f t="shared" si="54"/>
        <v>0</v>
      </c>
      <c r="J182" s="21"/>
      <c r="L182" s="23"/>
      <c r="N182" s="21"/>
      <c r="P182" s="25"/>
      <c r="R182" s="25"/>
      <c r="V182" s="25"/>
      <c r="Z182" s="14">
        <f t="shared" si="55"/>
        <v>0</v>
      </c>
      <c r="AA182" s="15">
        <f t="shared" si="56"/>
        <v>0</v>
      </c>
      <c r="AB182" s="16" t="e">
        <f t="shared" si="57"/>
        <v>#DIV/0!</v>
      </c>
    </row>
    <row r="183" spans="1:28" ht="21.95" customHeight="1">
      <c r="A183" s="57"/>
      <c r="B183" s="17" t="s">
        <v>19</v>
      </c>
      <c r="C183" s="27" t="s">
        <v>89</v>
      </c>
      <c r="F183" s="26">
        <v>0</v>
      </c>
      <c r="G183" s="16" t="e">
        <f t="shared" si="52"/>
        <v>#DIV/0!</v>
      </c>
      <c r="H183" s="21">
        <f t="shared" si="53"/>
        <v>0</v>
      </c>
      <c r="I183" s="21">
        <f t="shared" si="54"/>
        <v>0</v>
      </c>
      <c r="J183" s="21"/>
      <c r="K183" s="22"/>
      <c r="L183" s="23"/>
      <c r="N183" s="23"/>
      <c r="P183" s="25"/>
      <c r="R183" s="25"/>
      <c r="V183" s="25"/>
      <c r="Z183" s="14">
        <f t="shared" si="55"/>
        <v>0</v>
      </c>
      <c r="AA183" s="15">
        <f t="shared" si="56"/>
        <v>0</v>
      </c>
      <c r="AB183" s="16" t="e">
        <f t="shared" si="57"/>
        <v>#DIV/0!</v>
      </c>
    </row>
    <row r="184" spans="1:28" ht="21.95" customHeight="1">
      <c r="A184" s="57"/>
      <c r="B184" s="27" t="s">
        <v>54</v>
      </c>
      <c r="C184" s="27" t="s">
        <v>89</v>
      </c>
      <c r="D184" s="28">
        <v>42112</v>
      </c>
      <c r="E184" s="29" t="s">
        <v>188</v>
      </c>
      <c r="F184" s="26">
        <v>0</v>
      </c>
      <c r="G184" s="16" t="e">
        <f t="shared" si="52"/>
        <v>#DIV/0!</v>
      </c>
      <c r="H184" s="21">
        <f t="shared" si="53"/>
        <v>0</v>
      </c>
      <c r="I184" s="21">
        <f t="shared" si="54"/>
        <v>0</v>
      </c>
      <c r="J184" s="21"/>
      <c r="K184" s="22"/>
      <c r="L184" s="23"/>
      <c r="N184" s="21"/>
      <c r="P184" s="25"/>
      <c r="R184" s="25"/>
      <c r="V184" s="25"/>
      <c r="Z184" s="14">
        <f t="shared" si="55"/>
        <v>0</v>
      </c>
      <c r="AA184" s="15">
        <f t="shared" si="56"/>
        <v>0</v>
      </c>
      <c r="AB184" s="16" t="e">
        <f t="shared" si="57"/>
        <v>#DIV/0!</v>
      </c>
    </row>
    <row r="185" spans="1:28" ht="21.95" customHeight="1">
      <c r="A185" s="59"/>
      <c r="B185" s="27" t="s">
        <v>40</v>
      </c>
      <c r="C185" s="27" t="s">
        <v>89</v>
      </c>
      <c r="D185" s="28">
        <v>41092</v>
      </c>
      <c r="E185" s="29" t="s">
        <v>188</v>
      </c>
      <c r="F185" s="26">
        <v>0</v>
      </c>
      <c r="G185" s="16" t="e">
        <f t="shared" si="52"/>
        <v>#DIV/0!</v>
      </c>
      <c r="H185" s="21">
        <f t="shared" si="53"/>
        <v>0</v>
      </c>
      <c r="I185" s="21">
        <f t="shared" si="54"/>
        <v>0</v>
      </c>
      <c r="J185" s="21"/>
      <c r="K185" s="22"/>
      <c r="L185" s="23"/>
      <c r="N185" s="21"/>
      <c r="P185" s="25"/>
      <c r="R185" s="25"/>
      <c r="V185" s="25"/>
      <c r="Z185" s="14">
        <f t="shared" si="55"/>
        <v>0</v>
      </c>
      <c r="AA185" s="15">
        <f t="shared" si="56"/>
        <v>0</v>
      </c>
      <c r="AB185" s="16" t="e">
        <f t="shared" si="57"/>
        <v>#DIV/0!</v>
      </c>
    </row>
    <row r="186" spans="1:28" ht="21.95" customHeight="1">
      <c r="A186" s="57"/>
      <c r="B186" s="27" t="s">
        <v>69</v>
      </c>
      <c r="C186" s="27" t="s">
        <v>89</v>
      </c>
      <c r="D186" s="28">
        <v>41014</v>
      </c>
      <c r="F186" s="26">
        <v>0</v>
      </c>
      <c r="G186" s="16" t="e">
        <f t="shared" si="52"/>
        <v>#DIV/0!</v>
      </c>
      <c r="H186" s="21">
        <f t="shared" si="53"/>
        <v>0</v>
      </c>
      <c r="I186" s="21">
        <f t="shared" si="54"/>
        <v>0</v>
      </c>
      <c r="J186" s="21"/>
      <c r="L186" s="23"/>
      <c r="N186" s="21"/>
      <c r="P186" s="25"/>
      <c r="R186" s="25"/>
      <c r="V186" s="25"/>
      <c r="Z186" s="14">
        <f t="shared" si="55"/>
        <v>0</v>
      </c>
      <c r="AA186" s="15">
        <f t="shared" si="56"/>
        <v>0</v>
      </c>
      <c r="AB186" s="16" t="e">
        <f t="shared" si="57"/>
        <v>#DIV/0!</v>
      </c>
    </row>
    <row r="187" spans="1:28" ht="21.95" customHeight="1">
      <c r="A187" s="57"/>
      <c r="B187" s="27"/>
      <c r="C187" s="27"/>
      <c r="G187" s="16"/>
      <c r="H187" s="21"/>
      <c r="I187" s="21"/>
      <c r="J187" s="21"/>
      <c r="L187" s="23"/>
      <c r="N187" s="21"/>
      <c r="P187" s="25"/>
      <c r="R187" s="25"/>
      <c r="V187" s="25"/>
      <c r="Z187" s="14"/>
      <c r="AA187" s="15"/>
      <c r="AB187" s="16"/>
    </row>
    <row r="188" spans="1:28" ht="21.95" customHeight="1">
      <c r="A188" s="57" t="s">
        <v>18</v>
      </c>
      <c r="B188" s="30"/>
      <c r="C188" s="30"/>
      <c r="D188" s="31"/>
      <c r="E188" s="32"/>
      <c r="F188" s="10"/>
      <c r="G188" s="16"/>
      <c r="H188" s="21"/>
      <c r="I188" s="21"/>
      <c r="J188" s="23"/>
      <c r="L188" s="23"/>
      <c r="N188" s="21"/>
      <c r="P188" s="25"/>
      <c r="R188" s="25"/>
      <c r="V188" s="25"/>
      <c r="Z188" s="14"/>
      <c r="AA188" s="15"/>
      <c r="AB188" s="16"/>
    </row>
    <row r="189" spans="1:28" ht="21.95" customHeight="1">
      <c r="A189" s="57" t="s">
        <v>267</v>
      </c>
      <c r="B189" s="27" t="s">
        <v>46</v>
      </c>
      <c r="C189" s="27" t="s">
        <v>89</v>
      </c>
      <c r="D189" s="28">
        <v>41495</v>
      </c>
      <c r="E189" s="29" t="s">
        <v>196</v>
      </c>
      <c r="F189" s="26">
        <v>4</v>
      </c>
      <c r="G189" s="16">
        <f t="shared" ref="G189:G214" si="58">Z189/AA189</f>
        <v>2.1830210772833727</v>
      </c>
      <c r="H189" s="21">
        <f t="shared" ref="H189:H214" si="59">SUM(J189,L189,N189,P189,R189,T189,V189,X189)</f>
        <v>932.15000000000009</v>
      </c>
      <c r="I189" s="21">
        <f t="shared" ref="I189:I214" si="60">SUM(K189,M189,O189,Q189,S189,U189,W189,Y189)</f>
        <v>427</v>
      </c>
      <c r="J189" s="21"/>
      <c r="K189" s="22"/>
      <c r="L189" s="23"/>
      <c r="N189" s="21">
        <v>234.5</v>
      </c>
      <c r="O189" s="47">
        <v>106</v>
      </c>
      <c r="P189" s="25">
        <v>222.5</v>
      </c>
      <c r="Q189" s="12">
        <v>96</v>
      </c>
      <c r="R189" s="25">
        <v>243.43</v>
      </c>
      <c r="S189" s="26">
        <v>117</v>
      </c>
      <c r="V189" s="25">
        <v>231.72</v>
      </c>
      <c r="W189" s="26">
        <v>108</v>
      </c>
      <c r="Z189" s="14">
        <f t="shared" ref="Z189:Z222" si="61">SUM(J189,L189,N189,P189,R189,T189,V189,X189)</f>
        <v>932.15000000000009</v>
      </c>
      <c r="AA189" s="15">
        <f t="shared" ref="AA189:AA222" si="62">SUM(K189,M189,O189,Q189,S189,U189,W189,Y189)</f>
        <v>427</v>
      </c>
      <c r="AB189" s="16">
        <f t="shared" ref="AB189:AB222" si="63">Z189/AA189</f>
        <v>2.1830210772833727</v>
      </c>
    </row>
    <row r="190" spans="1:28" ht="21.95" customHeight="1">
      <c r="A190" s="57" t="s">
        <v>266</v>
      </c>
      <c r="B190" s="27" t="s">
        <v>146</v>
      </c>
      <c r="C190" s="27" t="s">
        <v>89</v>
      </c>
      <c r="D190" s="28">
        <v>41519</v>
      </c>
      <c r="E190" s="29" t="s">
        <v>188</v>
      </c>
      <c r="F190" s="26">
        <v>4</v>
      </c>
      <c r="G190" s="16">
        <f t="shared" si="58"/>
        <v>2.2155802469135799</v>
      </c>
      <c r="H190" s="21">
        <f t="shared" si="59"/>
        <v>897.31</v>
      </c>
      <c r="I190" s="21">
        <f t="shared" si="60"/>
        <v>405</v>
      </c>
      <c r="J190" s="21">
        <v>193.26</v>
      </c>
      <c r="K190" s="24">
        <v>84</v>
      </c>
      <c r="L190" s="23"/>
      <c r="N190" s="21"/>
      <c r="P190" s="25">
        <v>247.57</v>
      </c>
      <c r="Q190" s="12">
        <v>96</v>
      </c>
      <c r="R190" s="25">
        <v>234.06</v>
      </c>
      <c r="S190" s="26">
        <v>117</v>
      </c>
      <c r="V190" s="25">
        <v>222.42</v>
      </c>
      <c r="W190" s="26">
        <v>108</v>
      </c>
      <c r="Z190" s="14">
        <f t="shared" si="61"/>
        <v>897.31</v>
      </c>
      <c r="AA190" s="15">
        <f t="shared" si="62"/>
        <v>405</v>
      </c>
      <c r="AB190" s="16">
        <f t="shared" si="63"/>
        <v>2.2155802469135799</v>
      </c>
    </row>
    <row r="191" spans="1:28" ht="21.95" customHeight="1">
      <c r="A191" s="58" t="s">
        <v>268</v>
      </c>
      <c r="B191" s="27" t="s">
        <v>156</v>
      </c>
      <c r="C191" s="27" t="s">
        <v>89</v>
      </c>
      <c r="D191" s="28">
        <v>41345</v>
      </c>
      <c r="E191" s="29" t="s">
        <v>188</v>
      </c>
      <c r="F191" s="26">
        <v>5</v>
      </c>
      <c r="G191" s="16">
        <f t="shared" si="58"/>
        <v>2.3767670682730926</v>
      </c>
      <c r="H191" s="21">
        <f t="shared" si="59"/>
        <v>1183.6300000000001</v>
      </c>
      <c r="I191" s="21">
        <f t="shared" si="60"/>
        <v>498</v>
      </c>
      <c r="J191" s="21">
        <v>223.42</v>
      </c>
      <c r="K191" s="24">
        <v>84</v>
      </c>
      <c r="L191" s="23">
        <v>228.56</v>
      </c>
      <c r="M191" s="24">
        <v>93</v>
      </c>
      <c r="N191" s="21"/>
      <c r="P191" s="25">
        <v>247.09</v>
      </c>
      <c r="Q191" s="12">
        <v>96</v>
      </c>
      <c r="R191" s="25">
        <v>232.81</v>
      </c>
      <c r="S191" s="26">
        <v>117</v>
      </c>
      <c r="V191" s="25">
        <v>251.75</v>
      </c>
      <c r="W191" s="26">
        <v>108</v>
      </c>
      <c r="Z191" s="14">
        <f t="shared" si="61"/>
        <v>1183.6300000000001</v>
      </c>
      <c r="AA191" s="15">
        <f t="shared" si="62"/>
        <v>498</v>
      </c>
      <c r="AB191" s="16">
        <f t="shared" si="63"/>
        <v>2.3767670682730926</v>
      </c>
    </row>
    <row r="192" spans="1:28" ht="21.95" customHeight="1">
      <c r="A192" s="60"/>
      <c r="B192" s="34" t="s">
        <v>184</v>
      </c>
      <c r="C192" s="34" t="s">
        <v>89</v>
      </c>
      <c r="D192" s="28">
        <v>41460</v>
      </c>
      <c r="E192" s="29" t="s">
        <v>220</v>
      </c>
      <c r="F192" s="26">
        <v>5</v>
      </c>
      <c r="G192" s="16">
        <f t="shared" si="58"/>
        <v>2.4351538461538462</v>
      </c>
      <c r="H192" s="21">
        <f t="shared" si="59"/>
        <v>1266.28</v>
      </c>
      <c r="I192" s="21">
        <f t="shared" si="60"/>
        <v>520</v>
      </c>
      <c r="K192" s="22"/>
      <c r="L192" s="24">
        <v>273.75</v>
      </c>
      <c r="M192" s="24">
        <v>93</v>
      </c>
      <c r="N192" s="23">
        <v>250.35</v>
      </c>
      <c r="O192" s="47">
        <v>106</v>
      </c>
      <c r="P192" s="25">
        <v>244.26</v>
      </c>
      <c r="Q192" s="12">
        <v>96</v>
      </c>
      <c r="R192" s="25">
        <v>245.73</v>
      </c>
      <c r="S192" s="26">
        <v>117</v>
      </c>
      <c r="V192" s="25">
        <v>252.19</v>
      </c>
      <c r="W192" s="26">
        <v>108</v>
      </c>
      <c r="Z192" s="14">
        <f t="shared" si="61"/>
        <v>1266.28</v>
      </c>
      <c r="AA192" s="15">
        <f t="shared" si="62"/>
        <v>520</v>
      </c>
      <c r="AB192" s="16">
        <f t="shared" si="63"/>
        <v>2.4351538461538462</v>
      </c>
    </row>
    <row r="193" spans="1:28" ht="21.95" customHeight="1">
      <c r="A193" s="57"/>
      <c r="B193" s="51" t="s">
        <v>32</v>
      </c>
      <c r="C193" s="27" t="s">
        <v>89</v>
      </c>
      <c r="D193" s="49"/>
      <c r="E193" s="50"/>
      <c r="F193" s="36">
        <v>6</v>
      </c>
      <c r="G193" s="16">
        <f t="shared" si="58"/>
        <v>2.4729801324503309</v>
      </c>
      <c r="H193" s="21">
        <f t="shared" si="59"/>
        <v>1493.6799999999998</v>
      </c>
      <c r="I193" s="21">
        <f t="shared" si="60"/>
        <v>604</v>
      </c>
      <c r="J193" s="21">
        <v>194.73</v>
      </c>
      <c r="K193" s="22">
        <v>84</v>
      </c>
      <c r="L193" s="23">
        <v>254.65</v>
      </c>
      <c r="M193" s="24">
        <v>93</v>
      </c>
      <c r="N193" s="21">
        <v>266.66000000000003</v>
      </c>
      <c r="O193" s="47">
        <v>106</v>
      </c>
      <c r="P193" s="25">
        <v>256.98</v>
      </c>
      <c r="Q193" s="12">
        <v>96</v>
      </c>
      <c r="R193" s="25">
        <v>262.35000000000002</v>
      </c>
      <c r="S193" s="26">
        <v>117</v>
      </c>
      <c r="V193" s="25">
        <v>258.31</v>
      </c>
      <c r="W193" s="26">
        <v>108</v>
      </c>
      <c r="Z193" s="14">
        <f t="shared" si="61"/>
        <v>1493.6799999999998</v>
      </c>
      <c r="AA193" s="15">
        <f t="shared" si="62"/>
        <v>604</v>
      </c>
      <c r="AB193" s="16">
        <f t="shared" si="63"/>
        <v>2.4729801324503309</v>
      </c>
    </row>
    <row r="194" spans="1:28" ht="21.95" customHeight="1">
      <c r="A194" s="57"/>
      <c r="B194" s="64" t="s">
        <v>120</v>
      </c>
      <c r="C194" s="17" t="s">
        <v>89</v>
      </c>
      <c r="D194" s="56"/>
      <c r="E194" s="48"/>
      <c r="F194" s="20">
        <v>4</v>
      </c>
      <c r="G194" s="16">
        <f t="shared" si="58"/>
        <v>2.5017369727047147</v>
      </c>
      <c r="H194" s="21">
        <f t="shared" si="59"/>
        <v>1008.2</v>
      </c>
      <c r="I194" s="21">
        <f t="shared" si="60"/>
        <v>403</v>
      </c>
      <c r="J194" s="21">
        <v>219.9</v>
      </c>
      <c r="K194" s="22">
        <v>84</v>
      </c>
      <c r="L194" s="23"/>
      <c r="N194" s="23">
        <v>288.60000000000002</v>
      </c>
      <c r="O194" s="47">
        <v>106</v>
      </c>
      <c r="P194" s="25">
        <v>227.84</v>
      </c>
      <c r="Q194" s="12">
        <v>96</v>
      </c>
      <c r="R194" s="25">
        <v>271.86</v>
      </c>
      <c r="S194" s="26">
        <v>117</v>
      </c>
      <c r="V194" s="25"/>
      <c r="Z194" s="14">
        <f t="shared" si="61"/>
        <v>1008.2</v>
      </c>
      <c r="AA194" s="15">
        <f t="shared" si="62"/>
        <v>403</v>
      </c>
      <c r="AB194" s="16">
        <f t="shared" si="63"/>
        <v>2.5017369727047147</v>
      </c>
    </row>
    <row r="195" spans="1:28" ht="21.95" customHeight="1">
      <c r="B195" s="66" t="s">
        <v>208</v>
      </c>
      <c r="C195" s="34" t="s">
        <v>89</v>
      </c>
      <c r="D195" s="49"/>
      <c r="E195" s="29" t="s">
        <v>215</v>
      </c>
      <c r="F195" s="26">
        <v>4</v>
      </c>
      <c r="G195" s="16">
        <f t="shared" si="58"/>
        <v>3.2674941451990627</v>
      </c>
      <c r="H195" s="21">
        <f t="shared" si="59"/>
        <v>1395.2199999999998</v>
      </c>
      <c r="I195" s="21">
        <f t="shared" si="60"/>
        <v>427</v>
      </c>
      <c r="K195" s="22"/>
      <c r="N195" s="23">
        <v>462.98</v>
      </c>
      <c r="O195" s="47">
        <v>106</v>
      </c>
      <c r="P195" s="25">
        <v>284.13</v>
      </c>
      <c r="Q195" s="12">
        <v>96</v>
      </c>
      <c r="R195" s="25">
        <v>351.22</v>
      </c>
      <c r="S195" s="26">
        <v>117</v>
      </c>
      <c r="V195" s="25">
        <v>296.89</v>
      </c>
      <c r="W195" s="26">
        <v>108</v>
      </c>
      <c r="Z195" s="14">
        <f t="shared" si="61"/>
        <v>1395.2199999999998</v>
      </c>
      <c r="AA195" s="15">
        <f t="shared" si="62"/>
        <v>427</v>
      </c>
      <c r="AB195" s="16">
        <f t="shared" si="63"/>
        <v>3.2674941451990627</v>
      </c>
    </row>
    <row r="196" spans="1:28" ht="21.95" customHeight="1">
      <c r="A196" s="59"/>
      <c r="B196" s="51" t="s">
        <v>81</v>
      </c>
      <c r="C196" s="27" t="s">
        <v>89</v>
      </c>
      <c r="D196" s="49">
        <v>41080</v>
      </c>
      <c r="E196" s="29" t="s">
        <v>215</v>
      </c>
      <c r="F196" s="26">
        <v>4</v>
      </c>
      <c r="G196" s="16">
        <f t="shared" si="58"/>
        <v>3.2777952755905511</v>
      </c>
      <c r="H196" s="21">
        <f t="shared" si="59"/>
        <v>1665.12</v>
      </c>
      <c r="I196" s="21">
        <f t="shared" si="60"/>
        <v>508</v>
      </c>
      <c r="J196" s="21">
        <v>289.27999999999997</v>
      </c>
      <c r="K196" s="22">
        <v>84</v>
      </c>
      <c r="L196" s="23">
        <v>330.34</v>
      </c>
      <c r="M196" s="24">
        <v>93</v>
      </c>
      <c r="N196" s="21">
        <v>348.27</v>
      </c>
      <c r="O196" s="47">
        <v>106</v>
      </c>
      <c r="P196" s="25"/>
      <c r="R196" s="25">
        <v>344.26</v>
      </c>
      <c r="S196" s="26">
        <v>117</v>
      </c>
      <c r="V196" s="25">
        <v>352.97</v>
      </c>
      <c r="W196" s="26">
        <v>108</v>
      </c>
      <c r="Z196" s="14">
        <f t="shared" si="61"/>
        <v>1665.12</v>
      </c>
      <c r="AA196" s="15">
        <f t="shared" si="62"/>
        <v>508</v>
      </c>
      <c r="AB196" s="16">
        <f t="shared" si="63"/>
        <v>3.2777952755905511</v>
      </c>
    </row>
    <row r="197" spans="1:28" ht="21.95" customHeight="1">
      <c r="A197" s="60"/>
      <c r="B197" s="27" t="s">
        <v>41</v>
      </c>
      <c r="C197" s="17" t="s">
        <v>89</v>
      </c>
      <c r="D197" s="18">
        <v>41455</v>
      </c>
      <c r="E197" s="29" t="s">
        <v>215</v>
      </c>
      <c r="F197" s="20">
        <v>4</v>
      </c>
      <c r="G197" s="16">
        <f t="shared" si="58"/>
        <v>3.2897097625329814</v>
      </c>
      <c r="H197" s="21">
        <f t="shared" si="59"/>
        <v>1246.8</v>
      </c>
      <c r="I197" s="21">
        <f t="shared" si="60"/>
        <v>379</v>
      </c>
      <c r="J197" s="21">
        <v>255.63</v>
      </c>
      <c r="K197" s="22">
        <v>84</v>
      </c>
      <c r="L197" s="23">
        <v>350.64</v>
      </c>
      <c r="M197" s="24">
        <v>93</v>
      </c>
      <c r="N197" s="23">
        <v>333.36</v>
      </c>
      <c r="O197" s="47">
        <v>106</v>
      </c>
      <c r="P197" s="25">
        <v>307.17</v>
      </c>
      <c r="Q197" s="12">
        <v>96</v>
      </c>
      <c r="R197" s="25"/>
      <c r="V197" s="25"/>
      <c r="Z197" s="14">
        <f t="shared" si="61"/>
        <v>1246.8</v>
      </c>
      <c r="AA197" s="15">
        <f t="shared" si="62"/>
        <v>379</v>
      </c>
      <c r="AB197" s="16">
        <f t="shared" si="63"/>
        <v>3.2897097625329814</v>
      </c>
    </row>
    <row r="198" spans="1:28" ht="21.95" customHeight="1">
      <c r="A198" s="57"/>
      <c r="B198" s="17" t="s">
        <v>262</v>
      </c>
      <c r="C198" s="17" t="s">
        <v>89</v>
      </c>
      <c r="D198" s="18"/>
      <c r="E198" s="19"/>
      <c r="F198" s="20">
        <v>1</v>
      </c>
      <c r="G198" s="16">
        <f t="shared" si="58"/>
        <v>2.0427777777777778</v>
      </c>
      <c r="H198" s="21">
        <f t="shared" si="59"/>
        <v>220.62</v>
      </c>
      <c r="I198" s="21">
        <f t="shared" si="60"/>
        <v>108</v>
      </c>
      <c r="J198" s="21"/>
      <c r="K198" s="22"/>
      <c r="L198" s="23"/>
      <c r="N198" s="23"/>
      <c r="P198" s="25"/>
      <c r="R198" s="25"/>
      <c r="V198" s="25">
        <v>220.62</v>
      </c>
      <c r="W198" s="26">
        <v>108</v>
      </c>
      <c r="Z198" s="14">
        <f t="shared" si="61"/>
        <v>220.62</v>
      </c>
      <c r="AA198" s="15">
        <f t="shared" si="62"/>
        <v>108</v>
      </c>
      <c r="AB198" s="16">
        <f t="shared" si="63"/>
        <v>2.0427777777777778</v>
      </c>
    </row>
    <row r="199" spans="1:28" ht="21.95" customHeight="1">
      <c r="A199" s="57"/>
      <c r="B199" s="27" t="s">
        <v>199</v>
      </c>
      <c r="C199" s="27" t="s">
        <v>89</v>
      </c>
      <c r="F199" s="26">
        <v>2</v>
      </c>
      <c r="G199" s="16">
        <f t="shared" si="58"/>
        <v>2.0918691588785046</v>
      </c>
      <c r="H199" s="21">
        <f t="shared" si="59"/>
        <v>447.65999999999997</v>
      </c>
      <c r="I199" s="21">
        <f t="shared" si="60"/>
        <v>214</v>
      </c>
      <c r="J199" s="21"/>
      <c r="L199" s="23"/>
      <c r="N199" s="21">
        <v>237.96</v>
      </c>
      <c r="O199" s="47">
        <v>106</v>
      </c>
      <c r="P199" s="25"/>
      <c r="R199" s="25"/>
      <c r="V199" s="25">
        <v>209.7</v>
      </c>
      <c r="W199" s="26">
        <v>108</v>
      </c>
      <c r="Z199" s="14">
        <f t="shared" si="61"/>
        <v>447.65999999999997</v>
      </c>
      <c r="AA199" s="15">
        <f t="shared" si="62"/>
        <v>214</v>
      </c>
      <c r="AB199" s="16">
        <f t="shared" si="63"/>
        <v>2.0918691588785046</v>
      </c>
    </row>
    <row r="200" spans="1:28" ht="21.95" customHeight="1">
      <c r="A200" s="57"/>
      <c r="B200" s="27" t="s">
        <v>152</v>
      </c>
      <c r="C200" s="27" t="s">
        <v>89</v>
      </c>
      <c r="D200" s="28">
        <v>41373</v>
      </c>
      <c r="E200" s="29" t="s">
        <v>188</v>
      </c>
      <c r="F200" s="26">
        <v>3</v>
      </c>
      <c r="G200" s="16">
        <f t="shared" si="58"/>
        <v>2.3370979020979021</v>
      </c>
      <c r="H200" s="21">
        <f t="shared" si="59"/>
        <v>668.41</v>
      </c>
      <c r="I200" s="21">
        <f t="shared" si="60"/>
        <v>286</v>
      </c>
      <c r="J200" s="21">
        <v>212.25</v>
      </c>
      <c r="K200" s="24">
        <v>84</v>
      </c>
      <c r="L200" s="23"/>
      <c r="N200" s="21">
        <v>237.57</v>
      </c>
      <c r="O200" s="47">
        <v>106</v>
      </c>
      <c r="P200" s="25">
        <v>218.59</v>
      </c>
      <c r="Q200" s="12">
        <v>96</v>
      </c>
      <c r="R200" s="25"/>
      <c r="V200" s="25"/>
      <c r="Z200" s="14">
        <f t="shared" si="61"/>
        <v>668.41</v>
      </c>
      <c r="AA200" s="15">
        <f t="shared" si="62"/>
        <v>286</v>
      </c>
      <c r="AB200" s="16">
        <f t="shared" si="63"/>
        <v>2.3370979020979021</v>
      </c>
    </row>
    <row r="201" spans="1:28" ht="21.95" customHeight="1">
      <c r="A201" s="57"/>
      <c r="B201" s="27" t="s">
        <v>147</v>
      </c>
      <c r="C201" s="27" t="s">
        <v>89</v>
      </c>
      <c r="E201" s="29" t="s">
        <v>188</v>
      </c>
      <c r="F201" s="26">
        <v>3</v>
      </c>
      <c r="G201" s="16">
        <f t="shared" si="58"/>
        <v>2.3679153094462544</v>
      </c>
      <c r="H201" s="21">
        <f t="shared" si="59"/>
        <v>726.95</v>
      </c>
      <c r="I201" s="21">
        <f t="shared" si="60"/>
        <v>307</v>
      </c>
      <c r="J201" s="21">
        <v>203.65</v>
      </c>
      <c r="K201" s="24">
        <v>84</v>
      </c>
      <c r="L201" s="23"/>
      <c r="N201" s="21">
        <v>257.20999999999998</v>
      </c>
      <c r="O201" s="47">
        <v>106</v>
      </c>
      <c r="P201" s="25"/>
      <c r="R201" s="25">
        <v>266.08999999999997</v>
      </c>
      <c r="S201" s="26">
        <v>117</v>
      </c>
      <c r="V201" s="25"/>
      <c r="Z201" s="14">
        <f t="shared" si="61"/>
        <v>726.95</v>
      </c>
      <c r="AA201" s="15">
        <f t="shared" si="62"/>
        <v>307</v>
      </c>
      <c r="AB201" s="16">
        <f t="shared" si="63"/>
        <v>2.3679153094462544</v>
      </c>
    </row>
    <row r="202" spans="1:28" ht="21.95" customHeight="1">
      <c r="A202" s="57"/>
      <c r="B202" s="27" t="s">
        <v>201</v>
      </c>
      <c r="C202" s="27" t="s">
        <v>89</v>
      </c>
      <c r="D202" s="28">
        <v>41833</v>
      </c>
      <c r="E202" s="29" t="s">
        <v>220</v>
      </c>
      <c r="F202" s="36">
        <v>2</v>
      </c>
      <c r="G202" s="16">
        <f t="shared" si="58"/>
        <v>2.3697757847533634</v>
      </c>
      <c r="H202" s="21">
        <f t="shared" si="59"/>
        <v>528.46</v>
      </c>
      <c r="I202" s="21">
        <f t="shared" si="60"/>
        <v>223</v>
      </c>
      <c r="J202" s="21"/>
      <c r="K202" s="22"/>
      <c r="L202" s="23"/>
      <c r="N202" s="21">
        <v>268.62</v>
      </c>
      <c r="O202" s="47">
        <v>106</v>
      </c>
      <c r="P202" s="25"/>
      <c r="R202" s="25">
        <v>259.83999999999997</v>
      </c>
      <c r="S202" s="26">
        <v>117</v>
      </c>
      <c r="V202" s="25"/>
      <c r="Z202" s="14">
        <f t="shared" si="61"/>
        <v>528.46</v>
      </c>
      <c r="AA202" s="15">
        <f t="shared" si="62"/>
        <v>223</v>
      </c>
      <c r="AB202" s="16">
        <f t="shared" si="63"/>
        <v>2.3697757847533634</v>
      </c>
    </row>
    <row r="203" spans="1:28" ht="21.95" customHeight="1">
      <c r="A203" s="57"/>
      <c r="B203" s="27" t="s">
        <v>200</v>
      </c>
      <c r="C203" s="27" t="s">
        <v>89</v>
      </c>
      <c r="F203" s="26">
        <v>3</v>
      </c>
      <c r="G203" s="16">
        <f t="shared" si="58"/>
        <v>2.5184838709677422</v>
      </c>
      <c r="H203" s="21">
        <f t="shared" si="59"/>
        <v>780.73</v>
      </c>
      <c r="I203" s="21">
        <f t="shared" si="60"/>
        <v>310</v>
      </c>
      <c r="J203" s="21"/>
      <c r="L203" s="23"/>
      <c r="N203" s="21">
        <v>254.84</v>
      </c>
      <c r="O203" s="47">
        <v>106</v>
      </c>
      <c r="P203" s="25">
        <v>261.27999999999997</v>
      </c>
      <c r="Q203" s="12">
        <v>96</v>
      </c>
      <c r="R203" s="25"/>
      <c r="V203" s="25">
        <v>264.61</v>
      </c>
      <c r="W203" s="26">
        <v>108</v>
      </c>
      <c r="Z203" s="14">
        <f t="shared" si="61"/>
        <v>780.73</v>
      </c>
      <c r="AA203" s="15">
        <f t="shared" si="62"/>
        <v>310</v>
      </c>
      <c r="AB203" s="16">
        <f t="shared" si="63"/>
        <v>2.5184838709677422</v>
      </c>
    </row>
    <row r="204" spans="1:28" ht="21.95" customHeight="1">
      <c r="A204" s="57"/>
      <c r="B204" s="27" t="s">
        <v>133</v>
      </c>
      <c r="C204" s="27" t="s">
        <v>89</v>
      </c>
      <c r="E204" s="29" t="s">
        <v>220</v>
      </c>
      <c r="F204" s="26">
        <v>1</v>
      </c>
      <c r="G204" s="16">
        <f t="shared" si="58"/>
        <v>2.5195238095238093</v>
      </c>
      <c r="H204" s="21">
        <f t="shared" si="59"/>
        <v>211.64</v>
      </c>
      <c r="I204" s="21">
        <f t="shared" si="60"/>
        <v>84</v>
      </c>
      <c r="J204" s="21">
        <v>211.64</v>
      </c>
      <c r="K204" s="24">
        <v>84</v>
      </c>
      <c r="L204" s="23"/>
      <c r="N204" s="21"/>
      <c r="P204" s="25"/>
      <c r="R204" s="25"/>
      <c r="V204" s="25"/>
      <c r="Z204" s="14">
        <f t="shared" si="61"/>
        <v>211.64</v>
      </c>
      <c r="AA204" s="15">
        <f t="shared" si="62"/>
        <v>84</v>
      </c>
      <c r="AB204" s="16">
        <f t="shared" si="63"/>
        <v>2.5195238095238093</v>
      </c>
    </row>
    <row r="205" spans="1:28" ht="21.95" customHeight="1">
      <c r="A205" s="57"/>
      <c r="B205" s="27" t="s">
        <v>72</v>
      </c>
      <c r="C205" s="27" t="s">
        <v>89</v>
      </c>
      <c r="D205" s="28">
        <v>41116</v>
      </c>
      <c r="E205" s="29" t="s">
        <v>215</v>
      </c>
      <c r="F205" s="26">
        <v>3</v>
      </c>
      <c r="G205" s="16">
        <f t="shared" si="58"/>
        <v>2.5310817941952504</v>
      </c>
      <c r="H205" s="21">
        <f t="shared" si="59"/>
        <v>959.28</v>
      </c>
      <c r="I205" s="21">
        <f t="shared" si="60"/>
        <v>379</v>
      </c>
      <c r="J205" s="21"/>
      <c r="K205" s="24">
        <v>84</v>
      </c>
      <c r="L205" s="23">
        <v>320.57</v>
      </c>
      <c r="M205" s="24">
        <v>93</v>
      </c>
      <c r="N205" s="21">
        <v>349.03</v>
      </c>
      <c r="O205" s="47">
        <v>106</v>
      </c>
      <c r="P205" s="25">
        <v>289.68</v>
      </c>
      <c r="Q205" s="12">
        <v>96</v>
      </c>
      <c r="R205" s="25"/>
      <c r="V205" s="25"/>
      <c r="Z205" s="14">
        <f t="shared" si="61"/>
        <v>959.28</v>
      </c>
      <c r="AA205" s="15">
        <f t="shared" si="62"/>
        <v>379</v>
      </c>
      <c r="AB205" s="16">
        <f t="shared" si="63"/>
        <v>2.5310817941952504</v>
      </c>
    </row>
    <row r="206" spans="1:28" ht="21.95" customHeight="1">
      <c r="A206" s="57"/>
      <c r="B206" s="27" t="s">
        <v>153</v>
      </c>
      <c r="C206" s="27" t="s">
        <v>89</v>
      </c>
      <c r="E206" s="29" t="s">
        <v>188</v>
      </c>
      <c r="F206" s="26">
        <v>1</v>
      </c>
      <c r="G206" s="16">
        <f t="shared" si="58"/>
        <v>2.5358333333333332</v>
      </c>
      <c r="H206" s="21">
        <f t="shared" si="59"/>
        <v>213.01</v>
      </c>
      <c r="I206" s="21">
        <f t="shared" si="60"/>
        <v>84</v>
      </c>
      <c r="J206" s="21">
        <v>213.01</v>
      </c>
      <c r="K206" s="24">
        <v>84</v>
      </c>
      <c r="L206" s="23"/>
      <c r="N206" s="21"/>
      <c r="P206" s="25"/>
      <c r="R206" s="25"/>
      <c r="V206" s="25"/>
      <c r="Z206" s="14">
        <f t="shared" si="61"/>
        <v>213.01</v>
      </c>
      <c r="AA206" s="15">
        <f t="shared" si="62"/>
        <v>84</v>
      </c>
      <c r="AB206" s="16">
        <f t="shared" si="63"/>
        <v>2.5358333333333332</v>
      </c>
    </row>
    <row r="207" spans="1:28" ht="21.95" customHeight="1">
      <c r="A207" s="57"/>
      <c r="B207" s="27" t="s">
        <v>149</v>
      </c>
      <c r="C207" s="27" t="s">
        <v>89</v>
      </c>
      <c r="E207" s="29" t="s">
        <v>196</v>
      </c>
      <c r="F207" s="26">
        <v>3</v>
      </c>
      <c r="G207" s="16">
        <f t="shared" si="58"/>
        <v>2.5478321678321683</v>
      </c>
      <c r="H207" s="21">
        <f t="shared" si="59"/>
        <v>728.68000000000006</v>
      </c>
      <c r="I207" s="21">
        <f t="shared" si="60"/>
        <v>286</v>
      </c>
      <c r="J207" s="21">
        <v>205.74</v>
      </c>
      <c r="K207" s="24">
        <v>84</v>
      </c>
      <c r="L207" s="23"/>
      <c r="N207" s="21">
        <v>274.48</v>
      </c>
      <c r="O207" s="47">
        <v>106</v>
      </c>
      <c r="P207" s="25">
        <v>248.46</v>
      </c>
      <c r="Q207" s="12">
        <v>96</v>
      </c>
      <c r="R207" s="25"/>
      <c r="V207" s="25"/>
      <c r="Z207" s="14">
        <f t="shared" si="61"/>
        <v>728.68000000000006</v>
      </c>
      <c r="AA207" s="15">
        <f t="shared" si="62"/>
        <v>286</v>
      </c>
      <c r="AB207" s="16">
        <f t="shared" si="63"/>
        <v>2.5478321678321683</v>
      </c>
    </row>
    <row r="208" spans="1:28" ht="21.95" customHeight="1">
      <c r="A208" s="57"/>
      <c r="B208" s="27" t="s">
        <v>48</v>
      </c>
      <c r="C208" s="27" t="s">
        <v>89</v>
      </c>
      <c r="D208" s="28">
        <v>40950</v>
      </c>
      <c r="F208" s="36">
        <v>3</v>
      </c>
      <c r="G208" s="16">
        <f t="shared" si="58"/>
        <v>2.7593485342019544</v>
      </c>
      <c r="H208" s="21">
        <f t="shared" si="59"/>
        <v>847.12</v>
      </c>
      <c r="I208" s="21">
        <f t="shared" si="60"/>
        <v>307</v>
      </c>
      <c r="J208" s="21">
        <v>260.04000000000002</v>
      </c>
      <c r="K208" s="22">
        <v>84</v>
      </c>
      <c r="L208" s="23"/>
      <c r="N208" s="23">
        <v>317.82</v>
      </c>
      <c r="O208" s="47">
        <v>106</v>
      </c>
      <c r="P208" s="25"/>
      <c r="R208" s="25">
        <v>269.26</v>
      </c>
      <c r="S208" s="26">
        <v>117</v>
      </c>
      <c r="V208" s="25"/>
      <c r="Z208" s="14">
        <f t="shared" si="61"/>
        <v>847.12</v>
      </c>
      <c r="AA208" s="15">
        <f t="shared" si="62"/>
        <v>307</v>
      </c>
      <c r="AB208" s="16">
        <f t="shared" si="63"/>
        <v>2.7593485342019544</v>
      </c>
    </row>
    <row r="209" spans="1:28" ht="21.95" customHeight="1">
      <c r="A209" s="57"/>
      <c r="B209" s="27" t="s">
        <v>134</v>
      </c>
      <c r="C209" s="27" t="s">
        <v>89</v>
      </c>
      <c r="F209" s="26">
        <v>2</v>
      </c>
      <c r="G209" s="16">
        <f t="shared" si="58"/>
        <v>2.9229473684210525</v>
      </c>
      <c r="H209" s="21">
        <f t="shared" si="59"/>
        <v>555.36</v>
      </c>
      <c r="I209" s="21">
        <f t="shared" si="60"/>
        <v>190</v>
      </c>
      <c r="J209" s="21">
        <v>242.18</v>
      </c>
      <c r="K209" s="24">
        <v>84</v>
      </c>
      <c r="L209" s="23"/>
      <c r="N209" s="21">
        <v>313.18</v>
      </c>
      <c r="O209" s="47">
        <v>106</v>
      </c>
      <c r="P209" s="25"/>
      <c r="R209" s="25"/>
      <c r="V209" s="25"/>
      <c r="Z209" s="14">
        <f t="shared" si="61"/>
        <v>555.36</v>
      </c>
      <c r="AA209" s="15">
        <f t="shared" si="62"/>
        <v>190</v>
      </c>
      <c r="AB209" s="16">
        <f t="shared" si="63"/>
        <v>2.9229473684210525</v>
      </c>
    </row>
    <row r="210" spans="1:28" ht="21.95" customHeight="1">
      <c r="A210" s="57"/>
      <c r="B210" s="27" t="s">
        <v>60</v>
      </c>
      <c r="C210" s="27" t="s">
        <v>89</v>
      </c>
      <c r="F210" s="36">
        <v>1</v>
      </c>
      <c r="G210" s="16">
        <f t="shared" si="58"/>
        <v>2.9969047619047622</v>
      </c>
      <c r="H210" s="21">
        <f t="shared" si="59"/>
        <v>251.74</v>
      </c>
      <c r="I210" s="21">
        <f t="shared" si="60"/>
        <v>84</v>
      </c>
      <c r="J210" s="21">
        <v>251.74</v>
      </c>
      <c r="K210" s="22">
        <v>84</v>
      </c>
      <c r="L210" s="23"/>
      <c r="N210" s="23"/>
      <c r="P210" s="25"/>
      <c r="R210" s="25"/>
      <c r="V210" s="25"/>
      <c r="Z210" s="14">
        <f t="shared" si="61"/>
        <v>251.74</v>
      </c>
      <c r="AA210" s="15">
        <f t="shared" si="62"/>
        <v>84</v>
      </c>
      <c r="AB210" s="16">
        <f t="shared" si="63"/>
        <v>2.9969047619047622</v>
      </c>
    </row>
    <row r="211" spans="1:28" ht="21.95" customHeight="1">
      <c r="A211" s="57"/>
      <c r="B211" s="27" t="s">
        <v>136</v>
      </c>
      <c r="C211" s="27" t="s">
        <v>89</v>
      </c>
      <c r="D211" s="28">
        <v>41804</v>
      </c>
      <c r="E211" s="29" t="s">
        <v>188</v>
      </c>
      <c r="F211" s="36">
        <v>1</v>
      </c>
      <c r="G211" s="16">
        <f t="shared" si="58"/>
        <v>3.0226190476190475</v>
      </c>
      <c r="H211" s="21">
        <f t="shared" si="59"/>
        <v>253.9</v>
      </c>
      <c r="I211" s="21">
        <f t="shared" si="60"/>
        <v>84</v>
      </c>
      <c r="J211" s="21">
        <v>253.9</v>
      </c>
      <c r="K211" s="22">
        <v>84</v>
      </c>
      <c r="L211" s="23"/>
      <c r="N211" s="23"/>
      <c r="P211" s="25"/>
      <c r="R211" s="25"/>
      <c r="V211" s="25"/>
      <c r="Z211" s="14">
        <f t="shared" si="61"/>
        <v>253.9</v>
      </c>
      <c r="AA211" s="15">
        <f t="shared" si="62"/>
        <v>84</v>
      </c>
      <c r="AB211" s="16">
        <f t="shared" si="63"/>
        <v>3.0226190476190475</v>
      </c>
    </row>
    <row r="212" spans="1:28" ht="21.95" customHeight="1">
      <c r="A212" s="57"/>
      <c r="B212" s="27" t="s">
        <v>135</v>
      </c>
      <c r="C212" s="27" t="s">
        <v>89</v>
      </c>
      <c r="D212" s="28">
        <v>40961</v>
      </c>
      <c r="F212" s="36">
        <v>3</v>
      </c>
      <c r="G212" s="16">
        <f t="shared" si="58"/>
        <v>3.2148409893992933</v>
      </c>
      <c r="H212" s="21">
        <f t="shared" si="59"/>
        <v>909.8</v>
      </c>
      <c r="I212" s="21">
        <f t="shared" si="60"/>
        <v>283</v>
      </c>
      <c r="J212" s="21">
        <v>253.04</v>
      </c>
      <c r="K212" s="22">
        <v>84</v>
      </c>
      <c r="L212" s="23">
        <v>308.98</v>
      </c>
      <c r="M212" s="24">
        <v>93</v>
      </c>
      <c r="N212" s="23">
        <v>347.78</v>
      </c>
      <c r="O212" s="47">
        <v>106</v>
      </c>
      <c r="P212" s="25"/>
      <c r="R212" s="25"/>
      <c r="V212" s="25"/>
      <c r="Z212" s="14">
        <f t="shared" si="61"/>
        <v>909.8</v>
      </c>
      <c r="AA212" s="15">
        <f t="shared" si="62"/>
        <v>283</v>
      </c>
      <c r="AB212" s="16">
        <f t="shared" si="63"/>
        <v>3.2148409893992933</v>
      </c>
    </row>
    <row r="213" spans="1:28" ht="21.95" customHeight="1">
      <c r="A213" s="57"/>
      <c r="B213" s="17" t="s">
        <v>263</v>
      </c>
      <c r="C213" s="17"/>
      <c r="D213" s="18"/>
      <c r="E213" s="19"/>
      <c r="F213" s="20">
        <v>1</v>
      </c>
      <c r="G213" s="16">
        <f t="shared" si="58"/>
        <v>4.0856481481481479</v>
      </c>
      <c r="H213" s="21">
        <f t="shared" si="59"/>
        <v>441.25</v>
      </c>
      <c r="I213" s="21">
        <f t="shared" si="60"/>
        <v>108</v>
      </c>
      <c r="J213" s="21"/>
      <c r="K213" s="22"/>
      <c r="L213" s="23"/>
      <c r="N213" s="23"/>
      <c r="P213" s="25"/>
      <c r="R213" s="25"/>
      <c r="V213" s="25">
        <v>441.25</v>
      </c>
      <c r="W213" s="26">
        <v>108</v>
      </c>
      <c r="Z213" s="14">
        <f t="shared" si="61"/>
        <v>441.25</v>
      </c>
      <c r="AA213" s="15">
        <f t="shared" si="62"/>
        <v>108</v>
      </c>
      <c r="AB213" s="16">
        <f t="shared" si="63"/>
        <v>4.0856481481481479</v>
      </c>
    </row>
    <row r="214" spans="1:28" ht="21.95" customHeight="1">
      <c r="A214" s="57"/>
      <c r="B214" s="27" t="s">
        <v>179</v>
      </c>
      <c r="C214" s="27" t="s">
        <v>89</v>
      </c>
      <c r="D214" s="28">
        <v>41373</v>
      </c>
      <c r="E214" s="29" t="s">
        <v>188</v>
      </c>
      <c r="F214" s="36">
        <v>1</v>
      </c>
      <c r="G214" s="16">
        <f t="shared" si="58"/>
        <v>5.384086021505377</v>
      </c>
      <c r="H214" s="21">
        <f t="shared" si="59"/>
        <v>500.72</v>
      </c>
      <c r="I214" s="21">
        <f t="shared" si="60"/>
        <v>93</v>
      </c>
      <c r="J214" s="21"/>
      <c r="K214" s="22"/>
      <c r="L214" s="23">
        <v>500.72</v>
      </c>
      <c r="M214" s="24">
        <v>93</v>
      </c>
      <c r="N214" s="23"/>
      <c r="P214" s="25"/>
      <c r="R214" s="25"/>
      <c r="V214" s="25"/>
      <c r="Z214" s="14">
        <f t="shared" si="61"/>
        <v>500.72</v>
      </c>
      <c r="AA214" s="15">
        <f t="shared" si="62"/>
        <v>93</v>
      </c>
      <c r="AB214" s="16">
        <f t="shared" si="63"/>
        <v>5.384086021505377</v>
      </c>
    </row>
    <row r="215" spans="1:28" ht="21.95" customHeight="1">
      <c r="A215" s="57"/>
      <c r="B215" s="27" t="s">
        <v>190</v>
      </c>
      <c r="C215" s="27"/>
      <c r="E215" s="29" t="s">
        <v>188</v>
      </c>
      <c r="F215" s="26">
        <v>0</v>
      </c>
      <c r="G215" s="16"/>
      <c r="H215" s="21"/>
      <c r="I215" s="21"/>
      <c r="J215" s="21"/>
      <c r="L215" s="23"/>
      <c r="N215" s="21"/>
      <c r="P215" s="25"/>
      <c r="R215" s="25"/>
      <c r="V215" s="25"/>
      <c r="Z215" s="14">
        <f t="shared" si="61"/>
        <v>0</v>
      </c>
      <c r="AA215" s="15">
        <f t="shared" si="62"/>
        <v>0</v>
      </c>
      <c r="AB215" s="16" t="e">
        <f t="shared" si="63"/>
        <v>#DIV/0!</v>
      </c>
    </row>
    <row r="216" spans="1:28" ht="21.95" customHeight="1">
      <c r="A216" s="57"/>
      <c r="B216" s="27" t="s">
        <v>80</v>
      </c>
      <c r="C216" s="27" t="s">
        <v>89</v>
      </c>
      <c r="D216" s="28">
        <v>41076</v>
      </c>
      <c r="F216" s="26">
        <v>0</v>
      </c>
      <c r="G216" s="16"/>
      <c r="H216" s="21"/>
      <c r="I216" s="21"/>
      <c r="J216" s="21"/>
      <c r="L216" s="23"/>
      <c r="N216" s="21"/>
      <c r="P216" s="25"/>
      <c r="R216" s="25"/>
      <c r="V216" s="25"/>
      <c r="Z216" s="14">
        <f t="shared" si="61"/>
        <v>0</v>
      </c>
      <c r="AA216" s="15">
        <f t="shared" si="62"/>
        <v>0</v>
      </c>
      <c r="AB216" s="16" t="e">
        <f t="shared" si="63"/>
        <v>#DIV/0!</v>
      </c>
    </row>
    <row r="217" spans="1:28" ht="21.95" customHeight="1">
      <c r="A217" s="57"/>
      <c r="B217" s="27" t="s">
        <v>247</v>
      </c>
      <c r="C217" s="27" t="s">
        <v>89</v>
      </c>
      <c r="E217" s="29" t="s">
        <v>215</v>
      </c>
      <c r="F217" s="26">
        <v>2</v>
      </c>
      <c r="G217" s="16"/>
      <c r="H217" s="21"/>
      <c r="I217" s="21"/>
      <c r="J217" s="21"/>
      <c r="L217" s="23"/>
      <c r="N217" s="21"/>
      <c r="P217" s="25">
        <v>229.35</v>
      </c>
      <c r="Q217" s="12">
        <v>96</v>
      </c>
      <c r="R217" s="25"/>
      <c r="V217" s="25">
        <v>273.16000000000003</v>
      </c>
      <c r="W217" s="26">
        <v>108</v>
      </c>
      <c r="Z217" s="14">
        <f t="shared" si="61"/>
        <v>502.51</v>
      </c>
      <c r="AA217" s="15">
        <f t="shared" si="62"/>
        <v>204</v>
      </c>
      <c r="AB217" s="16">
        <f t="shared" si="63"/>
        <v>2.4632843137254903</v>
      </c>
    </row>
    <row r="218" spans="1:28" ht="21.95" customHeight="1">
      <c r="A218" s="57"/>
      <c r="B218" s="27" t="s">
        <v>191</v>
      </c>
      <c r="C218" s="27" t="s">
        <v>89</v>
      </c>
      <c r="D218" s="28">
        <v>42069</v>
      </c>
      <c r="E218" s="29" t="s">
        <v>188</v>
      </c>
      <c r="F218" s="26">
        <v>1</v>
      </c>
      <c r="G218" s="16"/>
      <c r="H218" s="21"/>
      <c r="I218" s="21"/>
      <c r="J218" s="21"/>
      <c r="L218" s="23"/>
      <c r="N218" s="21"/>
      <c r="P218" s="25">
        <v>304.58999999999997</v>
      </c>
      <c r="Q218" s="12">
        <v>96</v>
      </c>
      <c r="R218" s="25"/>
      <c r="V218" s="25"/>
      <c r="Z218" s="14">
        <f t="shared" si="61"/>
        <v>304.58999999999997</v>
      </c>
      <c r="AA218" s="15">
        <f t="shared" si="62"/>
        <v>96</v>
      </c>
      <c r="AB218" s="16">
        <f t="shared" si="63"/>
        <v>3.1728124999999996</v>
      </c>
    </row>
    <row r="219" spans="1:28" ht="21.95" customHeight="1">
      <c r="A219" s="57"/>
      <c r="B219" s="27" t="s">
        <v>232</v>
      </c>
      <c r="C219" s="27" t="s">
        <v>89</v>
      </c>
      <c r="F219" s="36">
        <v>1</v>
      </c>
      <c r="G219" s="16"/>
      <c r="H219" s="21"/>
      <c r="I219" s="21"/>
      <c r="J219" s="21"/>
      <c r="K219" s="22"/>
      <c r="L219" s="23"/>
      <c r="N219" s="21"/>
      <c r="P219" s="25"/>
      <c r="R219" s="25">
        <v>219.16</v>
      </c>
      <c r="S219" s="26">
        <v>117</v>
      </c>
      <c r="V219" s="25"/>
      <c r="Z219" s="14">
        <f t="shared" si="61"/>
        <v>219.16</v>
      </c>
      <c r="AA219" s="15">
        <f t="shared" si="62"/>
        <v>117</v>
      </c>
      <c r="AB219" s="16">
        <f t="shared" si="63"/>
        <v>1.8731623931623931</v>
      </c>
    </row>
    <row r="220" spans="1:28" ht="21.95" customHeight="1">
      <c r="A220" s="57"/>
      <c r="B220" s="27" t="s">
        <v>45</v>
      </c>
      <c r="C220" s="27" t="s">
        <v>89</v>
      </c>
      <c r="D220" s="28">
        <v>41074</v>
      </c>
      <c r="F220" s="36">
        <v>0</v>
      </c>
      <c r="G220" s="16"/>
      <c r="H220" s="21"/>
      <c r="I220" s="21"/>
      <c r="J220" s="21"/>
      <c r="K220" s="22"/>
      <c r="L220" s="23"/>
      <c r="N220" s="23"/>
      <c r="P220" s="25"/>
      <c r="R220" s="25"/>
      <c r="V220" s="25"/>
      <c r="Z220" s="14">
        <f t="shared" si="61"/>
        <v>0</v>
      </c>
      <c r="AA220" s="15">
        <f t="shared" si="62"/>
        <v>0</v>
      </c>
      <c r="AB220" s="16" t="e">
        <f t="shared" si="63"/>
        <v>#DIV/0!</v>
      </c>
    </row>
    <row r="221" spans="1:28" ht="21.95" customHeight="1">
      <c r="B221" s="34" t="s">
        <v>224</v>
      </c>
      <c r="C221" s="34" t="s">
        <v>89</v>
      </c>
      <c r="E221" s="29" t="s">
        <v>220</v>
      </c>
      <c r="F221" s="26">
        <v>2</v>
      </c>
      <c r="G221" s="16"/>
      <c r="H221" s="21"/>
      <c r="I221" s="21"/>
      <c r="K221" s="22"/>
      <c r="N221" s="23"/>
      <c r="P221" s="25"/>
      <c r="R221" s="25">
        <v>365.65</v>
      </c>
      <c r="S221" s="26">
        <v>117</v>
      </c>
      <c r="V221" s="25">
        <v>328.55</v>
      </c>
      <c r="W221" s="26">
        <v>108</v>
      </c>
      <c r="Z221" s="14">
        <f t="shared" si="61"/>
        <v>694.2</v>
      </c>
      <c r="AA221" s="15">
        <f t="shared" si="62"/>
        <v>225</v>
      </c>
      <c r="AB221" s="16">
        <f t="shared" si="63"/>
        <v>3.0853333333333337</v>
      </c>
    </row>
    <row r="222" spans="1:28" ht="21.95" customHeight="1">
      <c r="A222" s="57"/>
      <c r="B222" s="35" t="s">
        <v>246</v>
      </c>
      <c r="C222" s="27" t="s">
        <v>89</v>
      </c>
      <c r="F222" s="36">
        <v>1</v>
      </c>
      <c r="G222" s="16"/>
      <c r="H222" s="21"/>
      <c r="I222" s="21"/>
      <c r="J222" s="23"/>
      <c r="L222" s="23"/>
      <c r="N222" s="21"/>
      <c r="P222" s="25">
        <v>214.64</v>
      </c>
      <c r="Q222" s="12">
        <v>96</v>
      </c>
      <c r="R222" s="25"/>
      <c r="V222" s="25"/>
      <c r="Z222" s="14">
        <f t="shared" si="61"/>
        <v>214.64</v>
      </c>
      <c r="AA222" s="15">
        <f t="shared" si="62"/>
        <v>96</v>
      </c>
      <c r="AB222" s="16">
        <f t="shared" si="63"/>
        <v>2.2358333333333333</v>
      </c>
    </row>
    <row r="224" spans="1:28" ht="21.95" customHeight="1">
      <c r="A224" s="57"/>
      <c r="B224" s="27"/>
      <c r="C224" s="27"/>
      <c r="G224" s="16"/>
      <c r="H224" s="21"/>
      <c r="I224" s="21"/>
      <c r="J224" s="21"/>
      <c r="L224" s="23"/>
      <c r="N224" s="21"/>
      <c r="P224" s="25"/>
      <c r="R224" s="25"/>
      <c r="V224" s="25"/>
      <c r="Z224" s="14"/>
      <c r="AA224" s="15"/>
      <c r="AB224" s="16"/>
    </row>
    <row r="225" spans="1:28" ht="21.95" customHeight="1">
      <c r="A225" s="57" t="s">
        <v>21</v>
      </c>
      <c r="B225" s="17"/>
      <c r="C225" s="17"/>
      <c r="D225" s="18"/>
      <c r="E225" s="19"/>
      <c r="F225" s="36"/>
      <c r="G225" s="16"/>
      <c r="H225" s="21"/>
      <c r="I225" s="21"/>
      <c r="J225" s="21"/>
      <c r="L225" s="23"/>
      <c r="N225" s="23"/>
      <c r="P225" s="25"/>
      <c r="R225" s="25"/>
      <c r="V225" s="25"/>
      <c r="Z225" s="14"/>
      <c r="AA225" s="15"/>
      <c r="AB225" s="16"/>
    </row>
    <row r="226" spans="1:28" ht="21.95" customHeight="1">
      <c r="A226" s="59" t="s">
        <v>255</v>
      </c>
      <c r="B226" s="51" t="s">
        <v>73</v>
      </c>
      <c r="C226" s="39" t="s">
        <v>89</v>
      </c>
      <c r="D226" s="28">
        <v>41320</v>
      </c>
      <c r="E226" s="50"/>
      <c r="F226" s="26">
        <v>4</v>
      </c>
      <c r="G226" s="16">
        <f t="shared" ref="G226:G233" si="64">Z226/AA226</f>
        <v>5.7578461538461552</v>
      </c>
      <c r="H226" s="21">
        <f t="shared" ref="H226:I233" si="65">SUM(J226,L226,N226,P226,R226,T226,V226,X226)</f>
        <v>2245.5600000000004</v>
      </c>
      <c r="I226" s="21">
        <f t="shared" si="65"/>
        <v>390</v>
      </c>
      <c r="J226" s="21">
        <v>485.89</v>
      </c>
      <c r="K226" s="22">
        <v>84</v>
      </c>
      <c r="L226" s="23">
        <v>635.35</v>
      </c>
      <c r="M226" s="24">
        <v>93</v>
      </c>
      <c r="N226" s="21"/>
      <c r="P226" s="25">
        <v>598.83000000000004</v>
      </c>
      <c r="Q226" s="12">
        <v>96</v>
      </c>
      <c r="R226" s="25">
        <v>525.49</v>
      </c>
      <c r="S226" s="26">
        <v>117</v>
      </c>
      <c r="V226" s="25"/>
      <c r="Z226" s="14">
        <f t="shared" ref="Z226:AA233" si="66">SUM(J226,L226,N226,P226,R226,T226,V226,X226)</f>
        <v>2245.5600000000004</v>
      </c>
      <c r="AA226" s="15">
        <f t="shared" si="66"/>
        <v>390</v>
      </c>
      <c r="AB226" s="16">
        <f t="shared" ref="AB226:AB233" si="67">Z226/AA226</f>
        <v>5.7578461538461552</v>
      </c>
    </row>
    <row r="227" spans="1:28" ht="21.95" customHeight="1">
      <c r="A227" s="57"/>
      <c r="B227" s="27" t="s">
        <v>129</v>
      </c>
      <c r="C227" s="27" t="s">
        <v>89</v>
      </c>
      <c r="D227" s="28">
        <v>41321</v>
      </c>
      <c r="E227" s="29" t="s">
        <v>215</v>
      </c>
      <c r="F227" s="26">
        <v>2</v>
      </c>
      <c r="G227" s="16">
        <f t="shared" si="64"/>
        <v>3.4415920398009949</v>
      </c>
      <c r="H227" s="21">
        <f t="shared" si="65"/>
        <v>691.76</v>
      </c>
      <c r="I227" s="21">
        <f t="shared" si="65"/>
        <v>201</v>
      </c>
      <c r="J227" s="21"/>
      <c r="L227" s="23">
        <v>325.19</v>
      </c>
      <c r="M227" s="24">
        <v>93</v>
      </c>
      <c r="N227" s="21"/>
      <c r="P227" s="25"/>
      <c r="R227" s="25"/>
      <c r="V227" s="25">
        <v>366.57</v>
      </c>
      <c r="W227" s="26">
        <v>108</v>
      </c>
      <c r="Z227" s="14">
        <f t="shared" si="66"/>
        <v>691.76</v>
      </c>
      <c r="AA227" s="15">
        <f t="shared" si="66"/>
        <v>201</v>
      </c>
      <c r="AB227" s="16">
        <f t="shared" si="67"/>
        <v>3.4415920398009949</v>
      </c>
    </row>
    <row r="228" spans="1:28" ht="21.95" customHeight="1">
      <c r="A228" s="59"/>
      <c r="B228" s="27" t="s">
        <v>25</v>
      </c>
      <c r="C228" s="27" t="s">
        <v>89</v>
      </c>
      <c r="D228" s="28">
        <v>41500</v>
      </c>
      <c r="E228" s="29" t="s">
        <v>220</v>
      </c>
      <c r="F228" s="26">
        <v>3</v>
      </c>
      <c r="G228" s="16">
        <f t="shared" si="64"/>
        <v>3.5458391608391611</v>
      </c>
      <c r="H228" s="21">
        <f t="shared" si="65"/>
        <v>1014.11</v>
      </c>
      <c r="I228" s="21">
        <f t="shared" si="65"/>
        <v>286</v>
      </c>
      <c r="J228" s="21">
        <v>350.16</v>
      </c>
      <c r="K228" s="22">
        <v>84</v>
      </c>
      <c r="L228" s="23"/>
      <c r="N228" s="21">
        <v>344.42</v>
      </c>
      <c r="O228" s="47">
        <v>106</v>
      </c>
      <c r="P228" s="25">
        <v>319.52999999999997</v>
      </c>
      <c r="Q228" s="12">
        <v>96</v>
      </c>
      <c r="R228" s="25"/>
      <c r="V228" s="25"/>
      <c r="Z228" s="14">
        <f t="shared" si="66"/>
        <v>1014.11</v>
      </c>
      <c r="AA228" s="15">
        <f t="shared" si="66"/>
        <v>286</v>
      </c>
      <c r="AB228" s="16">
        <f t="shared" si="67"/>
        <v>3.5458391608391611</v>
      </c>
    </row>
    <row r="229" spans="1:28" ht="21.95" customHeight="1">
      <c r="A229" s="57"/>
      <c r="B229" s="27" t="s">
        <v>187</v>
      </c>
      <c r="C229" s="27" t="s">
        <v>89</v>
      </c>
      <c r="E229" s="29" t="s">
        <v>196</v>
      </c>
      <c r="F229" s="26">
        <v>2</v>
      </c>
      <c r="G229" s="16">
        <f t="shared" si="64"/>
        <v>4.0903015075376885</v>
      </c>
      <c r="H229" s="21">
        <f t="shared" si="65"/>
        <v>813.97</v>
      </c>
      <c r="I229" s="21">
        <f t="shared" si="65"/>
        <v>199</v>
      </c>
      <c r="J229" s="21"/>
      <c r="L229" s="23">
        <v>429.31</v>
      </c>
      <c r="M229" s="24">
        <v>93</v>
      </c>
      <c r="N229" s="21">
        <v>384.66</v>
      </c>
      <c r="O229" s="47">
        <v>106</v>
      </c>
      <c r="P229" s="25"/>
      <c r="R229" s="25"/>
      <c r="V229" s="25"/>
      <c r="Z229" s="14">
        <f t="shared" si="66"/>
        <v>813.97</v>
      </c>
      <c r="AA229" s="15">
        <f t="shared" si="66"/>
        <v>199</v>
      </c>
      <c r="AB229" s="16">
        <f t="shared" si="67"/>
        <v>4.0903015075376885</v>
      </c>
    </row>
    <row r="230" spans="1:28" ht="21.95" customHeight="1">
      <c r="A230" s="59"/>
      <c r="B230" s="27" t="s">
        <v>180</v>
      </c>
      <c r="C230" s="27"/>
      <c r="E230" s="29" t="s">
        <v>188</v>
      </c>
      <c r="F230" s="26">
        <v>1</v>
      </c>
      <c r="G230" s="16">
        <f t="shared" si="64"/>
        <v>4.4392473118279572</v>
      </c>
      <c r="H230" s="21">
        <f t="shared" si="65"/>
        <v>412.85</v>
      </c>
      <c r="I230" s="21">
        <f t="shared" si="65"/>
        <v>93</v>
      </c>
      <c r="J230" s="21"/>
      <c r="K230" s="22"/>
      <c r="L230" s="23">
        <v>412.85</v>
      </c>
      <c r="M230" s="24">
        <v>93</v>
      </c>
      <c r="N230" s="21"/>
      <c r="P230" s="25"/>
      <c r="R230" s="25"/>
      <c r="V230" s="25"/>
      <c r="Z230" s="14">
        <f t="shared" si="66"/>
        <v>412.85</v>
      </c>
      <c r="AA230" s="15">
        <f t="shared" si="66"/>
        <v>93</v>
      </c>
      <c r="AB230" s="16">
        <f t="shared" si="67"/>
        <v>4.4392473118279572</v>
      </c>
    </row>
    <row r="231" spans="1:28" ht="21.95" customHeight="1">
      <c r="A231" s="57"/>
      <c r="B231" s="27" t="s">
        <v>248</v>
      </c>
      <c r="C231" s="27" t="s">
        <v>89</v>
      </c>
      <c r="E231" s="29" t="s">
        <v>215</v>
      </c>
      <c r="F231" s="26">
        <v>2</v>
      </c>
      <c r="G231" s="16">
        <f t="shared" si="64"/>
        <v>4.6417700000000002</v>
      </c>
      <c r="H231" s="21">
        <f t="shared" si="65"/>
        <v>946.92108000000007</v>
      </c>
      <c r="I231" s="21">
        <f t="shared" si="65"/>
        <v>204</v>
      </c>
      <c r="J231" s="21"/>
      <c r="L231" s="23"/>
      <c r="N231" s="21"/>
      <c r="P231" s="25">
        <v>462.05</v>
      </c>
      <c r="Q231" s="12">
        <v>96</v>
      </c>
      <c r="R231" s="25"/>
      <c r="V231" s="25">
        <v>484.87108000000001</v>
      </c>
      <c r="W231" s="26">
        <v>108</v>
      </c>
      <c r="Z231" s="14">
        <f t="shared" si="66"/>
        <v>946.92108000000007</v>
      </c>
      <c r="AA231" s="15">
        <f t="shared" si="66"/>
        <v>204</v>
      </c>
      <c r="AB231" s="16">
        <f t="shared" si="67"/>
        <v>4.6417700000000002</v>
      </c>
    </row>
    <row r="232" spans="1:28" ht="21.95" customHeight="1">
      <c r="A232" s="57"/>
      <c r="B232" s="27" t="s">
        <v>82</v>
      </c>
      <c r="C232" s="27" t="s">
        <v>89</v>
      </c>
      <c r="D232" s="28">
        <v>41077</v>
      </c>
      <c r="F232" s="26">
        <v>0</v>
      </c>
      <c r="G232" s="16" t="e">
        <f t="shared" si="64"/>
        <v>#DIV/0!</v>
      </c>
      <c r="H232" s="21">
        <f t="shared" si="65"/>
        <v>0</v>
      </c>
      <c r="I232" s="21">
        <f t="shared" si="65"/>
        <v>0</v>
      </c>
      <c r="J232" s="21"/>
      <c r="L232" s="23"/>
      <c r="N232" s="21"/>
      <c r="P232" s="25"/>
      <c r="R232" s="25"/>
      <c r="V232" s="25"/>
      <c r="Z232" s="14">
        <f t="shared" si="66"/>
        <v>0</v>
      </c>
      <c r="AA232" s="15">
        <f t="shared" si="66"/>
        <v>0</v>
      </c>
      <c r="AB232" s="16" t="e">
        <f t="shared" si="67"/>
        <v>#DIV/0!</v>
      </c>
    </row>
    <row r="233" spans="1:28" ht="21.95" customHeight="1">
      <c r="A233" s="59"/>
      <c r="B233" s="27" t="s">
        <v>192</v>
      </c>
      <c r="C233" s="27"/>
      <c r="E233" s="29" t="s">
        <v>188</v>
      </c>
      <c r="F233" s="26">
        <v>0</v>
      </c>
      <c r="G233" s="16" t="e">
        <f t="shared" si="64"/>
        <v>#DIV/0!</v>
      </c>
      <c r="H233" s="21">
        <f t="shared" si="65"/>
        <v>0</v>
      </c>
      <c r="I233" s="21">
        <f t="shared" si="65"/>
        <v>0</v>
      </c>
      <c r="J233" s="21"/>
      <c r="K233" s="22"/>
      <c r="L233" s="23"/>
      <c r="N233" s="21"/>
      <c r="P233" s="25"/>
      <c r="R233" s="25"/>
      <c r="V233" s="25"/>
      <c r="Z233" s="14">
        <f t="shared" si="66"/>
        <v>0</v>
      </c>
      <c r="AA233" s="15">
        <f t="shared" si="66"/>
        <v>0</v>
      </c>
      <c r="AB233" s="16" t="e">
        <f t="shared" si="67"/>
        <v>#DIV/0!</v>
      </c>
    </row>
    <row r="234" spans="1:28" ht="21.95" customHeight="1">
      <c r="A234" s="57"/>
      <c r="B234" s="27"/>
      <c r="C234" s="27"/>
      <c r="G234" s="16"/>
      <c r="H234" s="21"/>
      <c r="I234" s="21"/>
      <c r="J234" s="21"/>
      <c r="L234" s="23"/>
      <c r="N234" s="21"/>
      <c r="P234" s="25"/>
      <c r="R234" s="25"/>
      <c r="V234" s="25"/>
      <c r="Z234" s="14"/>
      <c r="AA234" s="15"/>
      <c r="AB234" s="16"/>
    </row>
    <row r="235" spans="1:28" ht="21.95" customHeight="1">
      <c r="A235" s="57" t="s">
        <v>61</v>
      </c>
      <c r="B235" s="27"/>
      <c r="C235" s="27"/>
      <c r="G235" s="16"/>
      <c r="H235" s="21"/>
      <c r="I235" s="21"/>
      <c r="J235" s="21"/>
      <c r="L235" s="23"/>
      <c r="N235" s="21"/>
      <c r="P235" s="25"/>
      <c r="R235" s="25"/>
      <c r="V235" s="25"/>
      <c r="Z235" s="14"/>
      <c r="AA235" s="15"/>
      <c r="AB235" s="16"/>
    </row>
    <row r="236" spans="1:28" ht="21.95" customHeight="1">
      <c r="A236" s="57"/>
      <c r="B236" s="27" t="s">
        <v>140</v>
      </c>
      <c r="C236" s="27"/>
      <c r="F236" s="26">
        <v>2</v>
      </c>
      <c r="G236" s="16">
        <f t="shared" ref="G236:G280" si="68">Z236/AA236</f>
        <v>1.6548421052631579</v>
      </c>
      <c r="H236" s="21">
        <f t="shared" ref="H236:H280" si="69">SUM(J236,L236,N236,P236,R236,T236,V236,X236)</f>
        <v>314.42</v>
      </c>
      <c r="I236" s="21">
        <f t="shared" ref="I236:I280" si="70">SUM(K236,M236,O236,Q236,S236,U236,W236,Y236)</f>
        <v>190</v>
      </c>
      <c r="J236" s="21">
        <v>159.83000000000001</v>
      </c>
      <c r="K236" s="24">
        <v>84</v>
      </c>
      <c r="L236" s="23"/>
      <c r="N236" s="21">
        <v>154.59</v>
      </c>
      <c r="O236" s="47">
        <v>106</v>
      </c>
      <c r="P236" s="25"/>
      <c r="R236" s="25"/>
      <c r="V236" s="25"/>
      <c r="Z236" s="14">
        <f t="shared" ref="Z236:Z280" si="71">SUM(J236,L236,N236,P236,R236,T236,V236,X236)</f>
        <v>314.42</v>
      </c>
      <c r="AA236" s="15">
        <f t="shared" ref="AA236:AA280" si="72">SUM(K236,M236,O236,Q236,S236,U236,W236,Y236)</f>
        <v>190</v>
      </c>
      <c r="AB236" s="16">
        <f t="shared" ref="AB236:AB280" si="73">Z236/AA236</f>
        <v>1.6548421052631579</v>
      </c>
    </row>
    <row r="237" spans="1:28" ht="21.95" customHeight="1">
      <c r="A237" s="57"/>
      <c r="B237" s="27" t="s">
        <v>35</v>
      </c>
      <c r="C237" s="27" t="s">
        <v>89</v>
      </c>
      <c r="D237" s="28">
        <v>41128</v>
      </c>
      <c r="F237" s="26">
        <v>1</v>
      </c>
      <c r="G237" s="16">
        <f t="shared" si="68"/>
        <v>1.8611904761904763</v>
      </c>
      <c r="H237" s="21">
        <f t="shared" si="69"/>
        <v>156.34</v>
      </c>
      <c r="I237" s="21">
        <f t="shared" si="70"/>
        <v>84</v>
      </c>
      <c r="J237" s="21">
        <v>156.34</v>
      </c>
      <c r="K237" s="24">
        <v>84</v>
      </c>
      <c r="L237" s="23"/>
      <c r="N237" s="21"/>
      <c r="P237" s="25"/>
      <c r="R237" s="25"/>
      <c r="V237" s="25"/>
      <c r="Z237" s="14">
        <f t="shared" si="71"/>
        <v>156.34</v>
      </c>
      <c r="AA237" s="15">
        <f t="shared" si="72"/>
        <v>84</v>
      </c>
      <c r="AB237" s="16">
        <f t="shared" si="73"/>
        <v>1.8611904761904763</v>
      </c>
    </row>
    <row r="238" spans="1:28" ht="21.95" customHeight="1">
      <c r="A238" s="57"/>
      <c r="B238" s="27" t="s">
        <v>143</v>
      </c>
      <c r="C238" s="27"/>
      <c r="F238" s="26">
        <v>1</v>
      </c>
      <c r="G238" s="16">
        <f t="shared" si="68"/>
        <v>2.0170238095238098</v>
      </c>
      <c r="H238" s="21">
        <f t="shared" si="69"/>
        <v>169.43</v>
      </c>
      <c r="I238" s="21">
        <f t="shared" si="70"/>
        <v>84</v>
      </c>
      <c r="J238" s="21">
        <v>169.43</v>
      </c>
      <c r="K238" s="24">
        <v>84</v>
      </c>
      <c r="L238" s="23"/>
      <c r="N238" s="21"/>
      <c r="P238" s="25"/>
      <c r="R238" s="25"/>
      <c r="V238" s="25"/>
      <c r="Z238" s="14">
        <f t="shared" si="71"/>
        <v>169.43</v>
      </c>
      <c r="AA238" s="15">
        <f t="shared" si="72"/>
        <v>84</v>
      </c>
      <c r="AB238" s="16">
        <f t="shared" si="73"/>
        <v>2.0170238095238098</v>
      </c>
    </row>
    <row r="239" spans="1:28" ht="21.95" customHeight="1">
      <c r="B239" s="34" t="s">
        <v>49</v>
      </c>
      <c r="C239" s="34" t="s">
        <v>89</v>
      </c>
      <c r="F239" s="26">
        <v>1</v>
      </c>
      <c r="G239" s="16">
        <f t="shared" si="68"/>
        <v>2.0234259259259257</v>
      </c>
      <c r="H239" s="21">
        <f t="shared" si="69"/>
        <v>218.53</v>
      </c>
      <c r="I239" s="21">
        <f t="shared" si="70"/>
        <v>108</v>
      </c>
      <c r="V239" s="12">
        <v>218.53</v>
      </c>
      <c r="W239" s="26">
        <v>108</v>
      </c>
      <c r="Z239" s="14">
        <f t="shared" si="71"/>
        <v>218.53</v>
      </c>
      <c r="AA239" s="15">
        <f t="shared" si="72"/>
        <v>108</v>
      </c>
      <c r="AB239" s="16">
        <f t="shared" si="73"/>
        <v>2.0234259259259257</v>
      </c>
    </row>
    <row r="240" spans="1:28" ht="21.95" customHeight="1">
      <c r="B240" s="34" t="s">
        <v>124</v>
      </c>
      <c r="C240" s="27"/>
      <c r="F240" s="26">
        <v>1</v>
      </c>
      <c r="G240" s="16">
        <f t="shared" si="68"/>
        <v>2.1462037037037036</v>
      </c>
      <c r="H240" s="21">
        <f t="shared" si="69"/>
        <v>231.79</v>
      </c>
      <c r="I240" s="21">
        <f t="shared" si="70"/>
        <v>108</v>
      </c>
      <c r="V240" s="12">
        <v>231.79</v>
      </c>
      <c r="W240" s="26">
        <v>108</v>
      </c>
      <c r="Z240" s="14">
        <f t="shared" si="71"/>
        <v>231.79</v>
      </c>
      <c r="AA240" s="15">
        <f t="shared" si="72"/>
        <v>108</v>
      </c>
      <c r="AB240" s="16">
        <f t="shared" si="73"/>
        <v>2.1462037037037036</v>
      </c>
    </row>
    <row r="241" spans="1:28" ht="21.95" customHeight="1">
      <c r="B241" s="34" t="s">
        <v>123</v>
      </c>
      <c r="C241" s="27"/>
      <c r="F241" s="26">
        <v>2</v>
      </c>
      <c r="G241" s="16">
        <f t="shared" si="68"/>
        <v>2.2844600938967137</v>
      </c>
      <c r="H241" s="21">
        <f t="shared" si="69"/>
        <v>486.59000000000003</v>
      </c>
      <c r="I241" s="21">
        <f t="shared" si="70"/>
        <v>213</v>
      </c>
      <c r="K241" s="22"/>
      <c r="N241" s="23"/>
      <c r="P241" s="25">
        <v>245.62</v>
      </c>
      <c r="Q241" s="12">
        <v>96</v>
      </c>
      <c r="R241" s="25">
        <v>240.97</v>
      </c>
      <c r="S241" s="26">
        <v>117</v>
      </c>
      <c r="V241" s="25"/>
      <c r="Z241" s="14">
        <f t="shared" si="71"/>
        <v>486.59000000000003</v>
      </c>
      <c r="AA241" s="15">
        <f t="shared" si="72"/>
        <v>213</v>
      </c>
      <c r="AB241" s="16">
        <f t="shared" si="73"/>
        <v>2.2844600938967137</v>
      </c>
    </row>
    <row r="242" spans="1:28" ht="21.75" customHeight="1">
      <c r="A242" s="57" t="s">
        <v>90</v>
      </c>
      <c r="B242" s="27" t="s">
        <v>88</v>
      </c>
      <c r="C242" s="27" t="s">
        <v>89</v>
      </c>
      <c r="D242" s="28">
        <v>41264</v>
      </c>
      <c r="F242" s="26">
        <v>1</v>
      </c>
      <c r="G242" s="16">
        <f t="shared" si="68"/>
        <v>2.3656989247311828</v>
      </c>
      <c r="H242" s="21">
        <f t="shared" si="69"/>
        <v>220.01</v>
      </c>
      <c r="I242" s="21">
        <f t="shared" si="70"/>
        <v>93</v>
      </c>
      <c r="J242" s="21"/>
      <c r="K242" s="22"/>
      <c r="L242" s="23">
        <v>220.01</v>
      </c>
      <c r="M242" s="24">
        <v>93</v>
      </c>
      <c r="N242" s="21"/>
      <c r="P242" s="25"/>
      <c r="R242" s="25"/>
      <c r="V242" s="25"/>
      <c r="Z242" s="14">
        <f t="shared" si="71"/>
        <v>220.01</v>
      </c>
      <c r="AA242" s="15">
        <f t="shared" si="72"/>
        <v>93</v>
      </c>
      <c r="AB242" s="16">
        <f t="shared" si="73"/>
        <v>2.3656989247311828</v>
      </c>
    </row>
    <row r="243" spans="1:28" ht="21.95" customHeight="1">
      <c r="B243" s="34" t="s">
        <v>202</v>
      </c>
      <c r="C243" s="27"/>
      <c r="F243" s="26">
        <v>1</v>
      </c>
      <c r="G243" s="16">
        <f t="shared" si="68"/>
        <v>2.3817924528301888</v>
      </c>
      <c r="H243" s="21">
        <f t="shared" si="69"/>
        <v>252.47</v>
      </c>
      <c r="I243" s="21">
        <f t="shared" si="70"/>
        <v>106</v>
      </c>
      <c r="N243" s="24">
        <v>252.47</v>
      </c>
      <c r="O243" s="47">
        <v>106</v>
      </c>
      <c r="Z243" s="14">
        <f t="shared" si="71"/>
        <v>252.47</v>
      </c>
      <c r="AA243" s="15">
        <f t="shared" si="72"/>
        <v>106</v>
      </c>
      <c r="AB243" s="16">
        <f t="shared" si="73"/>
        <v>2.3817924528301888</v>
      </c>
    </row>
    <row r="244" spans="1:28" ht="21.95" customHeight="1">
      <c r="A244" s="57"/>
      <c r="B244" s="27" t="s">
        <v>249</v>
      </c>
      <c r="C244" s="27" t="s">
        <v>89</v>
      </c>
      <c r="F244" s="26">
        <v>1</v>
      </c>
      <c r="G244" s="16">
        <f t="shared" si="68"/>
        <v>2.3878124999999999</v>
      </c>
      <c r="H244" s="21">
        <f t="shared" si="69"/>
        <v>229.23</v>
      </c>
      <c r="I244" s="21">
        <f t="shared" si="70"/>
        <v>96</v>
      </c>
      <c r="J244" s="21"/>
      <c r="K244" s="22"/>
      <c r="L244" s="23"/>
      <c r="N244" s="21"/>
      <c r="P244" s="25">
        <v>229.23</v>
      </c>
      <c r="Q244" s="12">
        <v>96</v>
      </c>
      <c r="R244" s="25"/>
      <c r="V244" s="25"/>
      <c r="Z244" s="14">
        <f t="shared" si="71"/>
        <v>229.23</v>
      </c>
      <c r="AA244" s="15">
        <f t="shared" si="72"/>
        <v>96</v>
      </c>
      <c r="AB244" s="16">
        <f t="shared" si="73"/>
        <v>2.3878124999999999</v>
      </c>
    </row>
    <row r="245" spans="1:28" ht="21.95" customHeight="1">
      <c r="A245" s="57"/>
      <c r="B245" s="27" t="s">
        <v>154</v>
      </c>
      <c r="C245" s="27"/>
      <c r="F245" s="26">
        <v>3</v>
      </c>
      <c r="G245" s="16">
        <f t="shared" si="68"/>
        <v>2.4005442176870746</v>
      </c>
      <c r="H245" s="21">
        <f t="shared" si="69"/>
        <v>705.76</v>
      </c>
      <c r="I245" s="21">
        <f t="shared" si="70"/>
        <v>294</v>
      </c>
      <c r="J245" s="21">
        <v>215.89</v>
      </c>
      <c r="K245" s="24">
        <v>84</v>
      </c>
      <c r="L245" s="23">
        <v>248.87</v>
      </c>
      <c r="M245" s="24">
        <v>93</v>
      </c>
      <c r="N245" s="21"/>
      <c r="P245" s="25"/>
      <c r="R245" s="25">
        <v>241</v>
      </c>
      <c r="S245" s="26">
        <v>117</v>
      </c>
      <c r="V245" s="25"/>
      <c r="Z245" s="14">
        <f t="shared" si="71"/>
        <v>705.76</v>
      </c>
      <c r="AA245" s="15">
        <f t="shared" si="72"/>
        <v>294</v>
      </c>
      <c r="AB245" s="16">
        <f t="shared" si="73"/>
        <v>2.4005442176870746</v>
      </c>
    </row>
    <row r="246" spans="1:28" ht="21.95" customHeight="1">
      <c r="A246" s="57"/>
      <c r="B246" s="27" t="s">
        <v>234</v>
      </c>
      <c r="C246" s="27"/>
      <c r="F246" s="26">
        <v>2</v>
      </c>
      <c r="G246" s="16">
        <f t="shared" si="68"/>
        <v>2.4260888888888887</v>
      </c>
      <c r="H246" s="21">
        <f t="shared" si="69"/>
        <v>545.87</v>
      </c>
      <c r="I246" s="21">
        <f t="shared" si="70"/>
        <v>225</v>
      </c>
      <c r="J246" s="21"/>
      <c r="L246" s="23"/>
      <c r="N246" s="21"/>
      <c r="P246" s="25"/>
      <c r="R246" s="25">
        <v>263.97000000000003</v>
      </c>
      <c r="S246" s="26">
        <v>117</v>
      </c>
      <c r="V246" s="25">
        <v>281.89999999999998</v>
      </c>
      <c r="W246" s="26">
        <v>108</v>
      </c>
      <c r="Z246" s="14">
        <f t="shared" si="71"/>
        <v>545.87</v>
      </c>
      <c r="AA246" s="15">
        <f t="shared" si="72"/>
        <v>225</v>
      </c>
      <c r="AB246" s="16">
        <f t="shared" si="73"/>
        <v>2.4260888888888887</v>
      </c>
    </row>
    <row r="247" spans="1:28" ht="21.95" customHeight="1">
      <c r="A247" s="57"/>
      <c r="B247" s="27" t="s">
        <v>182</v>
      </c>
      <c r="C247" s="27"/>
      <c r="F247" s="26">
        <v>1</v>
      </c>
      <c r="G247" s="16">
        <f t="shared" si="68"/>
        <v>2.4293548387096773</v>
      </c>
      <c r="H247" s="21">
        <f t="shared" si="69"/>
        <v>225.93</v>
      </c>
      <c r="I247" s="21">
        <f t="shared" si="70"/>
        <v>93</v>
      </c>
      <c r="J247" s="21"/>
      <c r="K247" s="22"/>
      <c r="L247" s="23">
        <v>225.93</v>
      </c>
      <c r="M247" s="24">
        <v>93</v>
      </c>
      <c r="N247" s="21"/>
      <c r="P247" s="25"/>
      <c r="R247" s="25"/>
      <c r="V247" s="25"/>
      <c r="Z247" s="14">
        <f t="shared" si="71"/>
        <v>225.93</v>
      </c>
      <c r="AA247" s="15">
        <f t="shared" si="72"/>
        <v>93</v>
      </c>
      <c r="AB247" s="16">
        <f t="shared" si="73"/>
        <v>2.4293548387096773</v>
      </c>
    </row>
    <row r="248" spans="1:28" ht="21.95" customHeight="1">
      <c r="B248" s="34" t="s">
        <v>236</v>
      </c>
      <c r="C248" s="27"/>
      <c r="F248" s="26">
        <v>1</v>
      </c>
      <c r="G248" s="16">
        <f t="shared" si="68"/>
        <v>2.4388888888888891</v>
      </c>
      <c r="H248" s="21">
        <f t="shared" si="69"/>
        <v>285.35000000000002</v>
      </c>
      <c r="I248" s="21">
        <f t="shared" si="70"/>
        <v>117</v>
      </c>
      <c r="R248" s="12">
        <v>285.35000000000002</v>
      </c>
      <c r="S248" s="26">
        <v>117</v>
      </c>
      <c r="Z248" s="14">
        <f t="shared" si="71"/>
        <v>285.35000000000002</v>
      </c>
      <c r="AA248" s="15">
        <f t="shared" si="72"/>
        <v>117</v>
      </c>
      <c r="AB248" s="16">
        <f t="shared" si="73"/>
        <v>2.4388888888888891</v>
      </c>
    </row>
    <row r="249" spans="1:28" ht="21.95" customHeight="1">
      <c r="A249" s="57"/>
      <c r="B249" s="27" t="s">
        <v>148</v>
      </c>
      <c r="C249" s="27"/>
      <c r="F249" s="26">
        <v>1</v>
      </c>
      <c r="G249" s="16">
        <f t="shared" si="68"/>
        <v>2.4423809523809523</v>
      </c>
      <c r="H249" s="21">
        <f t="shared" si="69"/>
        <v>205.16</v>
      </c>
      <c r="I249" s="21">
        <f t="shared" si="70"/>
        <v>84</v>
      </c>
      <c r="J249" s="21">
        <v>205.16</v>
      </c>
      <c r="K249" s="24">
        <v>84</v>
      </c>
      <c r="L249" s="23"/>
      <c r="N249" s="21"/>
      <c r="P249" s="25"/>
      <c r="R249" s="25"/>
      <c r="V249" s="25"/>
      <c r="Z249" s="14">
        <f t="shared" si="71"/>
        <v>205.16</v>
      </c>
      <c r="AA249" s="15">
        <f t="shared" si="72"/>
        <v>84</v>
      </c>
      <c r="AB249" s="16">
        <f t="shared" si="73"/>
        <v>2.4423809523809523</v>
      </c>
    </row>
    <row r="250" spans="1:28" ht="21.95" customHeight="1">
      <c r="A250" s="57"/>
      <c r="B250" s="27" t="s">
        <v>150</v>
      </c>
      <c r="C250" s="27"/>
      <c r="F250" s="26">
        <v>2</v>
      </c>
      <c r="G250" s="16">
        <f t="shared" si="68"/>
        <v>2.5372881355932204</v>
      </c>
      <c r="H250" s="21">
        <f t="shared" si="69"/>
        <v>449.1</v>
      </c>
      <c r="I250" s="21">
        <f t="shared" si="70"/>
        <v>177</v>
      </c>
      <c r="J250" s="21">
        <v>209.44</v>
      </c>
      <c r="K250" s="24">
        <v>84</v>
      </c>
      <c r="L250" s="23">
        <v>239.66</v>
      </c>
      <c r="M250" s="24">
        <v>93</v>
      </c>
      <c r="N250" s="21"/>
      <c r="P250" s="25"/>
      <c r="R250" s="25"/>
      <c r="V250" s="25"/>
      <c r="Z250" s="14">
        <f t="shared" si="71"/>
        <v>449.1</v>
      </c>
      <c r="AA250" s="15">
        <f t="shared" si="72"/>
        <v>177</v>
      </c>
      <c r="AB250" s="16">
        <f t="shared" si="73"/>
        <v>2.5372881355932204</v>
      </c>
    </row>
    <row r="251" spans="1:28" ht="21.95" customHeight="1">
      <c r="A251" s="57"/>
      <c r="B251" s="27" t="s">
        <v>155</v>
      </c>
      <c r="C251" s="27"/>
      <c r="F251" s="26">
        <v>1</v>
      </c>
      <c r="G251" s="16">
        <f t="shared" si="68"/>
        <v>2.6109523809523809</v>
      </c>
      <c r="H251" s="21">
        <f t="shared" si="69"/>
        <v>219.32</v>
      </c>
      <c r="I251" s="21">
        <f t="shared" si="70"/>
        <v>84</v>
      </c>
      <c r="J251" s="21">
        <v>219.32</v>
      </c>
      <c r="K251" s="24">
        <v>84</v>
      </c>
      <c r="L251" s="23"/>
      <c r="N251" s="21"/>
      <c r="P251" s="25"/>
      <c r="R251" s="25"/>
      <c r="V251" s="25"/>
      <c r="Z251" s="14">
        <f t="shared" si="71"/>
        <v>219.32</v>
      </c>
      <c r="AA251" s="15">
        <f t="shared" si="72"/>
        <v>84</v>
      </c>
      <c r="AB251" s="16">
        <f t="shared" si="73"/>
        <v>2.6109523809523809</v>
      </c>
    </row>
    <row r="252" spans="1:28" ht="21.95" customHeight="1">
      <c r="A252" s="57"/>
      <c r="B252" s="27" t="s">
        <v>71</v>
      </c>
      <c r="C252" s="27"/>
      <c r="F252" s="26">
        <v>1</v>
      </c>
      <c r="G252" s="16">
        <f t="shared" si="68"/>
        <v>2.6265476190476189</v>
      </c>
      <c r="H252" s="21">
        <f t="shared" si="69"/>
        <v>220.63</v>
      </c>
      <c r="I252" s="21">
        <f t="shared" si="70"/>
        <v>84</v>
      </c>
      <c r="J252" s="21">
        <v>220.63</v>
      </c>
      <c r="K252" s="24">
        <v>84</v>
      </c>
      <c r="L252" s="23"/>
      <c r="N252" s="21"/>
      <c r="P252" s="25"/>
      <c r="R252" s="25"/>
      <c r="V252" s="25"/>
      <c r="Z252" s="14">
        <f t="shared" si="71"/>
        <v>220.63</v>
      </c>
      <c r="AA252" s="15">
        <f t="shared" si="72"/>
        <v>84</v>
      </c>
      <c r="AB252" s="16">
        <f t="shared" si="73"/>
        <v>2.6265476190476189</v>
      </c>
    </row>
    <row r="253" spans="1:28" ht="21.95" customHeight="1">
      <c r="B253" s="34" t="s">
        <v>250</v>
      </c>
      <c r="C253" s="27"/>
      <c r="F253" s="26">
        <v>1</v>
      </c>
      <c r="G253" s="16">
        <f t="shared" si="68"/>
        <v>2.6441666666666666</v>
      </c>
      <c r="H253" s="21">
        <f t="shared" si="69"/>
        <v>253.84</v>
      </c>
      <c r="I253" s="21">
        <f t="shared" si="70"/>
        <v>96</v>
      </c>
      <c r="K253" s="22"/>
      <c r="N253" s="23"/>
      <c r="P253" s="25">
        <v>253.84</v>
      </c>
      <c r="Q253" s="12">
        <v>96</v>
      </c>
      <c r="R253" s="25"/>
      <c r="V253" s="25"/>
      <c r="Z253" s="14">
        <f t="shared" si="71"/>
        <v>253.84</v>
      </c>
      <c r="AA253" s="15">
        <f t="shared" si="72"/>
        <v>96</v>
      </c>
      <c r="AB253" s="16">
        <f t="shared" si="73"/>
        <v>2.6441666666666666</v>
      </c>
    </row>
    <row r="254" spans="1:28" ht="21.95" customHeight="1">
      <c r="A254" s="57"/>
      <c r="B254" s="27" t="s">
        <v>229</v>
      </c>
      <c r="C254" s="27"/>
      <c r="F254" s="26">
        <v>1</v>
      </c>
      <c r="G254" s="16">
        <f t="shared" si="68"/>
        <v>2.6567592592592595</v>
      </c>
      <c r="H254" s="21">
        <f t="shared" si="69"/>
        <v>286.93</v>
      </c>
      <c r="I254" s="21">
        <f t="shared" si="70"/>
        <v>108</v>
      </c>
      <c r="J254" s="21"/>
      <c r="K254" s="22"/>
      <c r="L254" s="23"/>
      <c r="N254" s="21"/>
      <c r="P254" s="25"/>
      <c r="R254" s="25"/>
      <c r="V254" s="25">
        <v>286.93</v>
      </c>
      <c r="W254" s="26">
        <v>108</v>
      </c>
      <c r="Z254" s="14">
        <f t="shared" si="71"/>
        <v>286.93</v>
      </c>
      <c r="AA254" s="15">
        <f t="shared" si="72"/>
        <v>108</v>
      </c>
      <c r="AB254" s="16">
        <f t="shared" si="73"/>
        <v>2.6567592592592595</v>
      </c>
    </row>
    <row r="255" spans="1:28" ht="21.95" customHeight="1">
      <c r="A255" s="57"/>
      <c r="B255" s="27" t="s">
        <v>157</v>
      </c>
      <c r="C255" s="27"/>
      <c r="F255" s="26">
        <v>1</v>
      </c>
      <c r="G255" s="16">
        <f t="shared" si="68"/>
        <v>2.7207142857142856</v>
      </c>
      <c r="H255" s="21">
        <f t="shared" si="69"/>
        <v>228.54</v>
      </c>
      <c r="I255" s="21">
        <f t="shared" si="70"/>
        <v>84</v>
      </c>
      <c r="J255" s="21">
        <v>228.54</v>
      </c>
      <c r="K255" s="24">
        <v>84</v>
      </c>
      <c r="L255" s="23"/>
      <c r="N255" s="21"/>
      <c r="P255" s="25"/>
      <c r="R255" s="25"/>
      <c r="V255" s="25"/>
      <c r="Z255" s="14">
        <f t="shared" si="71"/>
        <v>228.54</v>
      </c>
      <c r="AA255" s="15">
        <f t="shared" si="72"/>
        <v>84</v>
      </c>
      <c r="AB255" s="16">
        <f t="shared" si="73"/>
        <v>2.7207142857142856</v>
      </c>
    </row>
    <row r="256" spans="1:28" ht="21.95" customHeight="1">
      <c r="A256" s="57"/>
      <c r="B256" s="27" t="s">
        <v>183</v>
      </c>
      <c r="C256" s="27"/>
      <c r="F256" s="26">
        <v>1</v>
      </c>
      <c r="G256" s="16">
        <f t="shared" si="68"/>
        <v>2.7574193548387096</v>
      </c>
      <c r="H256" s="21">
        <f t="shared" si="69"/>
        <v>256.44</v>
      </c>
      <c r="I256" s="21">
        <f t="shared" si="70"/>
        <v>93</v>
      </c>
      <c r="J256" s="21"/>
      <c r="L256" s="23">
        <v>256.44</v>
      </c>
      <c r="M256" s="24">
        <v>93</v>
      </c>
      <c r="N256" s="21"/>
      <c r="P256" s="25"/>
      <c r="R256" s="25"/>
      <c r="V256" s="25"/>
      <c r="Z256" s="14">
        <f t="shared" si="71"/>
        <v>256.44</v>
      </c>
      <c r="AA256" s="15">
        <f t="shared" si="72"/>
        <v>93</v>
      </c>
      <c r="AB256" s="16">
        <f t="shared" si="73"/>
        <v>2.7574193548387096</v>
      </c>
    </row>
    <row r="257" spans="1:28" ht="21.95" customHeight="1">
      <c r="B257" s="34" t="s">
        <v>235</v>
      </c>
      <c r="C257" s="27"/>
      <c r="F257" s="26">
        <v>2</v>
      </c>
      <c r="G257" s="16">
        <f t="shared" si="68"/>
        <v>2.7602347417840378</v>
      </c>
      <c r="H257" s="21">
        <f t="shared" si="69"/>
        <v>587.93000000000006</v>
      </c>
      <c r="I257" s="21">
        <f t="shared" si="70"/>
        <v>213</v>
      </c>
      <c r="K257" s="22"/>
      <c r="N257" s="23"/>
      <c r="P257" s="25">
        <v>309.06</v>
      </c>
      <c r="Q257" s="12">
        <v>96</v>
      </c>
      <c r="R257" s="25">
        <v>278.87</v>
      </c>
      <c r="S257" s="26">
        <v>117</v>
      </c>
      <c r="V257" s="25"/>
      <c r="Z257" s="14">
        <f t="shared" si="71"/>
        <v>587.93000000000006</v>
      </c>
      <c r="AA257" s="15">
        <f t="shared" si="72"/>
        <v>213</v>
      </c>
      <c r="AB257" s="16">
        <f t="shared" si="73"/>
        <v>2.7602347417840378</v>
      </c>
    </row>
    <row r="258" spans="1:28" ht="21.95" customHeight="1">
      <c r="A258" s="57"/>
      <c r="B258" s="27" t="s">
        <v>158</v>
      </c>
      <c r="C258" s="27"/>
      <c r="F258" s="26">
        <v>1</v>
      </c>
      <c r="G258" s="16">
        <f t="shared" si="68"/>
        <v>2.8147619047619048</v>
      </c>
      <c r="H258" s="21">
        <f t="shared" si="69"/>
        <v>236.44</v>
      </c>
      <c r="I258" s="21">
        <f t="shared" si="70"/>
        <v>84</v>
      </c>
      <c r="J258" s="21">
        <v>236.44</v>
      </c>
      <c r="K258" s="24">
        <v>84</v>
      </c>
      <c r="L258" s="23"/>
      <c r="N258" s="21"/>
      <c r="P258" s="25"/>
      <c r="R258" s="25"/>
      <c r="V258" s="25"/>
      <c r="Z258" s="14">
        <f t="shared" si="71"/>
        <v>236.44</v>
      </c>
      <c r="AA258" s="15">
        <f t="shared" si="72"/>
        <v>84</v>
      </c>
      <c r="AB258" s="16">
        <f t="shared" si="73"/>
        <v>2.8147619047619048</v>
      </c>
    </row>
    <row r="259" spans="1:28" ht="21.95" customHeight="1">
      <c r="A259" s="57"/>
      <c r="B259" s="27" t="s">
        <v>159</v>
      </c>
      <c r="C259" s="27"/>
      <c r="F259" s="26">
        <v>2</v>
      </c>
      <c r="G259" s="16">
        <f t="shared" si="68"/>
        <v>2.8522033898305086</v>
      </c>
      <c r="H259" s="21">
        <f t="shared" si="69"/>
        <v>504.84000000000003</v>
      </c>
      <c r="I259" s="21">
        <f t="shared" si="70"/>
        <v>177</v>
      </c>
      <c r="J259" s="21">
        <v>236.97</v>
      </c>
      <c r="K259" s="24">
        <v>84</v>
      </c>
      <c r="L259" s="23">
        <v>267.87</v>
      </c>
      <c r="M259" s="24">
        <v>93</v>
      </c>
      <c r="N259" s="21"/>
      <c r="P259" s="25"/>
      <c r="R259" s="25"/>
      <c r="V259" s="25"/>
      <c r="Z259" s="14">
        <f t="shared" si="71"/>
        <v>504.84000000000003</v>
      </c>
      <c r="AA259" s="15">
        <f t="shared" si="72"/>
        <v>177</v>
      </c>
      <c r="AB259" s="16">
        <f t="shared" si="73"/>
        <v>2.8522033898305086</v>
      </c>
    </row>
    <row r="260" spans="1:28" ht="21.95" customHeight="1">
      <c r="A260" s="57"/>
      <c r="B260" s="27" t="s">
        <v>160</v>
      </c>
      <c r="C260" s="27"/>
      <c r="F260" s="26">
        <v>2</v>
      </c>
      <c r="G260" s="16">
        <f t="shared" si="68"/>
        <v>2.9403888888888887</v>
      </c>
      <c r="H260" s="21">
        <f t="shared" si="69"/>
        <v>529.27</v>
      </c>
      <c r="I260" s="21">
        <f t="shared" si="70"/>
        <v>180</v>
      </c>
      <c r="J260" s="21">
        <v>247.17</v>
      </c>
      <c r="K260" s="24">
        <v>84</v>
      </c>
      <c r="L260" s="23"/>
      <c r="N260" s="21"/>
      <c r="P260" s="25">
        <v>282.10000000000002</v>
      </c>
      <c r="Q260" s="12">
        <v>96</v>
      </c>
      <c r="R260" s="25"/>
      <c r="V260" s="25"/>
      <c r="Z260" s="14">
        <f t="shared" si="71"/>
        <v>529.27</v>
      </c>
      <c r="AA260" s="15">
        <f t="shared" si="72"/>
        <v>180</v>
      </c>
      <c r="AB260" s="16">
        <f t="shared" si="73"/>
        <v>2.9403888888888887</v>
      </c>
    </row>
    <row r="261" spans="1:28" ht="21.95" customHeight="1">
      <c r="A261" s="57"/>
      <c r="B261" s="27" t="s">
        <v>161</v>
      </c>
      <c r="C261" s="27"/>
      <c r="F261" s="26">
        <v>1</v>
      </c>
      <c r="G261" s="16">
        <f t="shared" si="68"/>
        <v>2.9524999999999997</v>
      </c>
      <c r="H261" s="21">
        <f t="shared" si="69"/>
        <v>248.01</v>
      </c>
      <c r="I261" s="21">
        <f t="shared" si="70"/>
        <v>84</v>
      </c>
      <c r="J261" s="21">
        <v>248.01</v>
      </c>
      <c r="K261" s="24">
        <v>84</v>
      </c>
      <c r="L261" s="23"/>
      <c r="N261" s="21"/>
      <c r="P261" s="25"/>
      <c r="R261" s="25"/>
      <c r="V261" s="25"/>
      <c r="Z261" s="14">
        <f t="shared" si="71"/>
        <v>248.01</v>
      </c>
      <c r="AA261" s="15">
        <f t="shared" si="72"/>
        <v>84</v>
      </c>
      <c r="AB261" s="16">
        <f t="shared" si="73"/>
        <v>2.9524999999999997</v>
      </c>
    </row>
    <row r="262" spans="1:28" ht="21.95" customHeight="1">
      <c r="B262" s="34" t="s">
        <v>185</v>
      </c>
      <c r="C262" s="27"/>
      <c r="F262" s="26">
        <v>5</v>
      </c>
      <c r="G262" s="16">
        <f t="shared" si="68"/>
        <v>2.9914038461538461</v>
      </c>
      <c r="H262" s="21">
        <f t="shared" si="69"/>
        <v>1555.53</v>
      </c>
      <c r="I262" s="21">
        <f t="shared" si="70"/>
        <v>520</v>
      </c>
      <c r="K262" s="22"/>
      <c r="L262" s="24">
        <v>336.49</v>
      </c>
      <c r="M262" s="24">
        <v>93</v>
      </c>
      <c r="N262" s="23">
        <v>330.46</v>
      </c>
      <c r="O262" s="47">
        <v>106</v>
      </c>
      <c r="P262" s="25">
        <v>295.83</v>
      </c>
      <c r="Q262" s="12">
        <v>96</v>
      </c>
      <c r="R262" s="25">
        <v>316.91000000000003</v>
      </c>
      <c r="S262" s="26">
        <v>117</v>
      </c>
      <c r="V262" s="25">
        <v>275.83999999999997</v>
      </c>
      <c r="W262" s="26">
        <v>108</v>
      </c>
      <c r="Z262" s="14">
        <f t="shared" si="71"/>
        <v>1555.53</v>
      </c>
      <c r="AA262" s="15">
        <f t="shared" si="72"/>
        <v>520</v>
      </c>
      <c r="AB262" s="16">
        <f t="shared" si="73"/>
        <v>2.9914038461538461</v>
      </c>
    </row>
    <row r="263" spans="1:28" ht="21.95" customHeight="1">
      <c r="A263" s="57"/>
      <c r="B263" s="27" t="s">
        <v>162</v>
      </c>
      <c r="C263" s="27"/>
      <c r="F263" s="26">
        <v>1</v>
      </c>
      <c r="G263" s="16">
        <f t="shared" si="68"/>
        <v>3.1076190476190479</v>
      </c>
      <c r="H263" s="21">
        <f t="shared" si="69"/>
        <v>261.04000000000002</v>
      </c>
      <c r="I263" s="21">
        <f t="shared" si="70"/>
        <v>84</v>
      </c>
      <c r="J263" s="21">
        <v>261.04000000000002</v>
      </c>
      <c r="K263" s="24">
        <v>84</v>
      </c>
      <c r="L263" s="23"/>
      <c r="N263" s="21"/>
      <c r="P263" s="25"/>
      <c r="R263" s="25"/>
      <c r="V263" s="25"/>
      <c r="Z263" s="14">
        <f t="shared" si="71"/>
        <v>261.04000000000002</v>
      </c>
      <c r="AA263" s="15">
        <f t="shared" si="72"/>
        <v>84</v>
      </c>
      <c r="AB263" s="16">
        <f t="shared" si="73"/>
        <v>3.1076190476190479</v>
      </c>
    </row>
    <row r="264" spans="1:28" ht="21.95" customHeight="1">
      <c r="A264" s="57"/>
      <c r="B264" s="27" t="s">
        <v>163</v>
      </c>
      <c r="C264" s="27"/>
      <c r="F264" s="26">
        <v>1</v>
      </c>
      <c r="G264" s="16">
        <f t="shared" si="68"/>
        <v>3.1266666666666665</v>
      </c>
      <c r="H264" s="21">
        <f t="shared" si="69"/>
        <v>262.64</v>
      </c>
      <c r="I264" s="21">
        <f t="shared" si="70"/>
        <v>84</v>
      </c>
      <c r="J264" s="21">
        <v>262.64</v>
      </c>
      <c r="K264" s="24">
        <v>84</v>
      </c>
      <c r="L264" s="23"/>
      <c r="N264" s="21"/>
      <c r="P264" s="25"/>
      <c r="R264" s="25"/>
      <c r="V264" s="25"/>
      <c r="Z264" s="14">
        <f t="shared" si="71"/>
        <v>262.64</v>
      </c>
      <c r="AA264" s="15">
        <f t="shared" si="72"/>
        <v>84</v>
      </c>
      <c r="AB264" s="16">
        <f t="shared" si="73"/>
        <v>3.1266666666666665</v>
      </c>
    </row>
    <row r="265" spans="1:28" ht="21.95" customHeight="1">
      <c r="A265" s="57"/>
      <c r="B265" s="27" t="s">
        <v>251</v>
      </c>
      <c r="C265" s="27"/>
      <c r="F265" s="26">
        <v>1</v>
      </c>
      <c r="G265" s="16">
        <f t="shared" si="68"/>
        <v>3.1626041666666667</v>
      </c>
      <c r="H265" s="21">
        <f t="shared" si="69"/>
        <v>303.61</v>
      </c>
      <c r="I265" s="21">
        <f t="shared" si="70"/>
        <v>96</v>
      </c>
      <c r="J265" s="21"/>
      <c r="L265" s="23"/>
      <c r="N265" s="21"/>
      <c r="P265" s="25">
        <v>303.61</v>
      </c>
      <c r="Q265" s="12">
        <v>96</v>
      </c>
      <c r="R265" s="25"/>
      <c r="V265" s="25"/>
      <c r="Z265" s="14">
        <f t="shared" si="71"/>
        <v>303.61</v>
      </c>
      <c r="AA265" s="15">
        <f t="shared" si="72"/>
        <v>96</v>
      </c>
      <c r="AB265" s="16">
        <f t="shared" si="73"/>
        <v>3.1626041666666667</v>
      </c>
    </row>
    <row r="266" spans="1:28" ht="21.95" customHeight="1">
      <c r="A266" s="57"/>
      <c r="B266" s="27" t="s">
        <v>237</v>
      </c>
      <c r="C266" s="27"/>
      <c r="F266" s="26">
        <v>3</v>
      </c>
      <c r="G266" s="16">
        <f t="shared" si="68"/>
        <v>3.2093146417445486</v>
      </c>
      <c r="H266" s="21">
        <f t="shared" si="69"/>
        <v>1030.19</v>
      </c>
      <c r="I266" s="21">
        <f t="shared" si="70"/>
        <v>321</v>
      </c>
      <c r="J266" s="21"/>
      <c r="L266" s="23"/>
      <c r="N266" s="21"/>
      <c r="P266" s="25">
        <v>367.36</v>
      </c>
      <c r="Q266" s="12">
        <v>96</v>
      </c>
      <c r="R266" s="25">
        <v>356.82</v>
      </c>
      <c r="S266" s="26">
        <v>117</v>
      </c>
      <c r="V266" s="25">
        <v>306.01</v>
      </c>
      <c r="W266" s="26">
        <v>108</v>
      </c>
      <c r="Z266" s="14">
        <f t="shared" si="71"/>
        <v>1030.19</v>
      </c>
      <c r="AA266" s="15">
        <f t="shared" si="72"/>
        <v>321</v>
      </c>
      <c r="AB266" s="16">
        <f t="shared" si="73"/>
        <v>3.2093146417445486</v>
      </c>
    </row>
    <row r="267" spans="1:28" ht="21.95" customHeight="1">
      <c r="B267" s="34" t="s">
        <v>114</v>
      </c>
      <c r="C267" s="27"/>
      <c r="F267" s="26">
        <v>1</v>
      </c>
      <c r="G267" s="16">
        <f t="shared" si="68"/>
        <v>3.2581196581196581</v>
      </c>
      <c r="H267" s="21">
        <f t="shared" si="69"/>
        <v>381.2</v>
      </c>
      <c r="I267" s="21">
        <f t="shared" si="70"/>
        <v>117</v>
      </c>
      <c r="R267" s="12">
        <v>381.2</v>
      </c>
      <c r="S267" s="26">
        <v>117</v>
      </c>
      <c r="Z267" s="14">
        <f t="shared" si="71"/>
        <v>381.2</v>
      </c>
      <c r="AA267" s="15">
        <f t="shared" si="72"/>
        <v>117</v>
      </c>
      <c r="AB267" s="16">
        <f t="shared" si="73"/>
        <v>3.2581196581196581</v>
      </c>
    </row>
    <row r="268" spans="1:28" ht="21.95" customHeight="1">
      <c r="B268" s="34" t="s">
        <v>203</v>
      </c>
      <c r="C268" s="27"/>
      <c r="F268" s="26">
        <v>1</v>
      </c>
      <c r="G268" s="16">
        <f t="shared" si="68"/>
        <v>3.3038679245283018</v>
      </c>
      <c r="H268" s="21">
        <f t="shared" si="69"/>
        <v>350.21</v>
      </c>
      <c r="I268" s="21">
        <f t="shared" si="70"/>
        <v>106</v>
      </c>
      <c r="N268" s="24">
        <v>350.21</v>
      </c>
      <c r="O268" s="47">
        <v>106</v>
      </c>
      <c r="Z268" s="14">
        <f t="shared" si="71"/>
        <v>350.21</v>
      </c>
      <c r="AA268" s="15">
        <f t="shared" si="72"/>
        <v>106</v>
      </c>
      <c r="AB268" s="16">
        <f t="shared" si="73"/>
        <v>3.3038679245283018</v>
      </c>
    </row>
    <row r="269" spans="1:28" ht="21.95" customHeight="1">
      <c r="A269" s="57"/>
      <c r="B269" s="27" t="s">
        <v>164</v>
      </c>
      <c r="C269" s="27"/>
      <c r="F269" s="26">
        <v>1</v>
      </c>
      <c r="G269" s="16">
        <f t="shared" si="68"/>
        <v>3.4179761904761907</v>
      </c>
      <c r="H269" s="21">
        <f t="shared" si="69"/>
        <v>287.11</v>
      </c>
      <c r="I269" s="21">
        <f t="shared" si="70"/>
        <v>84</v>
      </c>
      <c r="J269" s="21">
        <v>287.11</v>
      </c>
      <c r="K269" s="24">
        <v>84</v>
      </c>
      <c r="L269" s="23"/>
      <c r="N269" s="21"/>
      <c r="P269" s="25"/>
      <c r="R269" s="25"/>
      <c r="V269" s="25"/>
      <c r="Z269" s="14">
        <f t="shared" si="71"/>
        <v>287.11</v>
      </c>
      <c r="AA269" s="15">
        <f t="shared" si="72"/>
        <v>84</v>
      </c>
      <c r="AB269" s="16">
        <f t="shared" si="73"/>
        <v>3.4179761904761907</v>
      </c>
    </row>
    <row r="270" spans="1:28" ht="21.95" customHeight="1">
      <c r="B270" s="34" t="s">
        <v>204</v>
      </c>
      <c r="C270" s="27"/>
      <c r="F270" s="26">
        <v>1</v>
      </c>
      <c r="G270" s="16">
        <f t="shared" si="68"/>
        <v>3.5146226415094342</v>
      </c>
      <c r="H270" s="21">
        <f t="shared" si="69"/>
        <v>372.55</v>
      </c>
      <c r="I270" s="21">
        <f t="shared" si="70"/>
        <v>106</v>
      </c>
      <c r="K270" s="22"/>
      <c r="N270" s="23">
        <v>372.55</v>
      </c>
      <c r="O270" s="47">
        <v>106</v>
      </c>
      <c r="P270" s="25"/>
      <c r="R270" s="25"/>
      <c r="V270" s="25"/>
      <c r="Z270" s="14">
        <f t="shared" si="71"/>
        <v>372.55</v>
      </c>
      <c r="AA270" s="15">
        <f t="shared" si="72"/>
        <v>106</v>
      </c>
      <c r="AB270" s="16">
        <f t="shared" si="73"/>
        <v>3.5146226415094342</v>
      </c>
    </row>
    <row r="271" spans="1:28" ht="21.95" customHeight="1">
      <c r="A271" s="57"/>
      <c r="B271" s="27" t="s">
        <v>252</v>
      </c>
      <c r="C271" s="27"/>
      <c r="F271" s="26">
        <v>1</v>
      </c>
      <c r="G271" s="16">
        <f t="shared" si="68"/>
        <v>3.7668750000000002</v>
      </c>
      <c r="H271" s="21">
        <f t="shared" si="69"/>
        <v>361.62</v>
      </c>
      <c r="I271" s="21">
        <f t="shared" si="70"/>
        <v>96</v>
      </c>
      <c r="J271" s="21"/>
      <c r="L271" s="23"/>
      <c r="N271" s="21"/>
      <c r="P271" s="25">
        <v>361.62</v>
      </c>
      <c r="Q271" s="12">
        <v>96</v>
      </c>
      <c r="R271" s="25"/>
      <c r="V271" s="25"/>
      <c r="Z271" s="14">
        <f t="shared" si="71"/>
        <v>361.62</v>
      </c>
      <c r="AA271" s="15">
        <f t="shared" si="72"/>
        <v>96</v>
      </c>
      <c r="AB271" s="16">
        <f t="shared" si="73"/>
        <v>3.7668750000000002</v>
      </c>
    </row>
    <row r="272" spans="1:28" ht="21.95" customHeight="1">
      <c r="A272" s="57"/>
      <c r="B272" s="27" t="s">
        <v>165</v>
      </c>
      <c r="C272" s="27"/>
      <c r="F272" s="26">
        <v>3</v>
      </c>
      <c r="G272" s="16">
        <f t="shared" si="68"/>
        <v>3.8086644951140065</v>
      </c>
      <c r="H272" s="21">
        <f t="shared" si="69"/>
        <v>1169.26</v>
      </c>
      <c r="I272" s="21">
        <f t="shared" si="70"/>
        <v>307</v>
      </c>
      <c r="J272" s="21">
        <v>315.33999999999997</v>
      </c>
      <c r="K272" s="24">
        <v>84</v>
      </c>
      <c r="L272" s="23"/>
      <c r="N272" s="21">
        <v>458.04</v>
      </c>
      <c r="O272" s="47">
        <v>106</v>
      </c>
      <c r="P272" s="25"/>
      <c r="R272" s="25">
        <v>395.88</v>
      </c>
      <c r="S272" s="26">
        <v>117</v>
      </c>
      <c r="V272" s="25"/>
      <c r="Z272" s="14">
        <f t="shared" si="71"/>
        <v>1169.26</v>
      </c>
      <c r="AA272" s="15">
        <f t="shared" si="72"/>
        <v>307</v>
      </c>
      <c r="AB272" s="16">
        <f t="shared" si="73"/>
        <v>3.8086644951140065</v>
      </c>
    </row>
    <row r="273" spans="1:28" ht="21.95" customHeight="1">
      <c r="B273" s="34" t="s">
        <v>166</v>
      </c>
      <c r="C273" s="27"/>
      <c r="F273" s="26">
        <v>2</v>
      </c>
      <c r="G273" s="16">
        <f t="shared" si="68"/>
        <v>3.8171354166666673</v>
      </c>
      <c r="H273" s="21">
        <f t="shared" si="69"/>
        <v>732.8900000000001</v>
      </c>
      <c r="I273" s="21">
        <f t="shared" si="70"/>
        <v>192</v>
      </c>
      <c r="J273" s="24">
        <v>341.79</v>
      </c>
      <c r="K273" s="22">
        <v>84</v>
      </c>
      <c r="N273" s="23"/>
      <c r="P273" s="25"/>
      <c r="R273" s="25"/>
      <c r="V273" s="25">
        <v>391.1</v>
      </c>
      <c r="W273" s="26">
        <v>108</v>
      </c>
      <c r="Z273" s="14">
        <f t="shared" si="71"/>
        <v>732.8900000000001</v>
      </c>
      <c r="AA273" s="15">
        <f t="shared" si="72"/>
        <v>192</v>
      </c>
      <c r="AB273" s="16">
        <f t="shared" si="73"/>
        <v>3.8171354166666673</v>
      </c>
    </row>
    <row r="274" spans="1:28" ht="21.95" customHeight="1">
      <c r="B274" s="34" t="s">
        <v>206</v>
      </c>
      <c r="C274" s="27"/>
      <c r="F274" s="26">
        <v>2</v>
      </c>
      <c r="G274" s="16">
        <f t="shared" si="68"/>
        <v>3.8205940594059404</v>
      </c>
      <c r="H274" s="21">
        <f t="shared" si="69"/>
        <v>771.76</v>
      </c>
      <c r="I274" s="21">
        <f t="shared" si="70"/>
        <v>202</v>
      </c>
      <c r="K274" s="22"/>
      <c r="N274" s="23">
        <v>424.44</v>
      </c>
      <c r="O274" s="47">
        <v>106</v>
      </c>
      <c r="P274" s="25">
        <v>347.32</v>
      </c>
      <c r="Q274" s="12">
        <v>96</v>
      </c>
      <c r="R274" s="25"/>
      <c r="V274" s="25"/>
      <c r="Z274" s="14">
        <f t="shared" si="71"/>
        <v>771.76</v>
      </c>
      <c r="AA274" s="15">
        <f t="shared" si="72"/>
        <v>202</v>
      </c>
      <c r="AB274" s="16">
        <f t="shared" si="73"/>
        <v>3.8205940594059404</v>
      </c>
    </row>
    <row r="275" spans="1:28" ht="21.95" customHeight="1">
      <c r="B275" s="34" t="s">
        <v>205</v>
      </c>
      <c r="C275" s="27"/>
      <c r="F275" s="26">
        <v>1</v>
      </c>
      <c r="G275" s="16">
        <f t="shared" si="68"/>
        <v>3.8865094339622646</v>
      </c>
      <c r="H275" s="21">
        <f t="shared" si="69"/>
        <v>411.97</v>
      </c>
      <c r="I275" s="21">
        <f t="shared" si="70"/>
        <v>106</v>
      </c>
      <c r="N275" s="24">
        <v>411.97</v>
      </c>
      <c r="O275" s="47">
        <v>106</v>
      </c>
      <c r="Z275" s="14">
        <f t="shared" si="71"/>
        <v>411.97</v>
      </c>
      <c r="AA275" s="15">
        <f t="shared" si="72"/>
        <v>106</v>
      </c>
      <c r="AB275" s="16">
        <f t="shared" si="73"/>
        <v>3.8865094339622646</v>
      </c>
    </row>
    <row r="276" spans="1:28" ht="21.95" customHeight="1">
      <c r="B276" s="34" t="s">
        <v>167</v>
      </c>
      <c r="C276" s="27"/>
      <c r="F276" s="26">
        <v>1</v>
      </c>
      <c r="G276" s="16">
        <f t="shared" si="68"/>
        <v>4.2373809523809527</v>
      </c>
      <c r="H276" s="21">
        <f t="shared" si="69"/>
        <v>355.94</v>
      </c>
      <c r="I276" s="21">
        <f t="shared" si="70"/>
        <v>84</v>
      </c>
      <c r="J276" s="24">
        <v>355.94</v>
      </c>
      <c r="K276" s="22">
        <v>84</v>
      </c>
      <c r="N276" s="23"/>
      <c r="P276" s="25"/>
      <c r="R276" s="25"/>
      <c r="V276" s="25"/>
      <c r="Z276" s="14">
        <f t="shared" si="71"/>
        <v>355.94</v>
      </c>
      <c r="AA276" s="15">
        <f t="shared" si="72"/>
        <v>84</v>
      </c>
      <c r="AB276" s="16">
        <f t="shared" si="73"/>
        <v>4.2373809523809527</v>
      </c>
    </row>
    <row r="277" spans="1:28" ht="21.95" customHeight="1">
      <c r="B277" s="34" t="s">
        <v>207</v>
      </c>
      <c r="C277" s="27"/>
      <c r="F277" s="26">
        <v>4</v>
      </c>
      <c r="G277" s="16">
        <f t="shared" si="68"/>
        <v>4.3244028103044494</v>
      </c>
      <c r="H277" s="21">
        <f t="shared" si="69"/>
        <v>1846.52</v>
      </c>
      <c r="I277" s="21">
        <f t="shared" si="70"/>
        <v>427</v>
      </c>
      <c r="K277" s="22"/>
      <c r="N277" s="23">
        <v>448.16</v>
      </c>
      <c r="O277" s="47">
        <v>106</v>
      </c>
      <c r="P277" s="25">
        <v>491.08</v>
      </c>
      <c r="Q277" s="12">
        <v>96</v>
      </c>
      <c r="R277" s="25">
        <v>458.71</v>
      </c>
      <c r="S277" s="26">
        <v>117</v>
      </c>
      <c r="V277" s="25">
        <v>448.57</v>
      </c>
      <c r="W277" s="26">
        <v>108</v>
      </c>
      <c r="Z277" s="14">
        <f t="shared" si="71"/>
        <v>1846.52</v>
      </c>
      <c r="AA277" s="15">
        <f t="shared" si="72"/>
        <v>427</v>
      </c>
      <c r="AB277" s="16">
        <f t="shared" si="73"/>
        <v>4.3244028103044494</v>
      </c>
    </row>
    <row r="278" spans="1:28" ht="21.95" customHeight="1">
      <c r="B278" s="34" t="s">
        <v>253</v>
      </c>
      <c r="C278" s="27"/>
      <c r="F278" s="26">
        <v>1</v>
      </c>
      <c r="G278" s="16">
        <f t="shared" si="68"/>
        <v>4.4144791666666672</v>
      </c>
      <c r="H278" s="21">
        <f t="shared" si="69"/>
        <v>423.79</v>
      </c>
      <c r="I278" s="21">
        <f t="shared" si="70"/>
        <v>96</v>
      </c>
      <c r="K278" s="22"/>
      <c r="N278" s="23"/>
      <c r="P278" s="25">
        <v>423.79</v>
      </c>
      <c r="Q278" s="12">
        <v>96</v>
      </c>
      <c r="R278" s="25"/>
      <c r="V278" s="25"/>
      <c r="Z278" s="14">
        <f t="shared" si="71"/>
        <v>423.79</v>
      </c>
      <c r="AA278" s="15">
        <f t="shared" si="72"/>
        <v>96</v>
      </c>
      <c r="AB278" s="16">
        <f t="shared" si="73"/>
        <v>4.4144791666666672</v>
      </c>
    </row>
    <row r="279" spans="1:28" ht="21.95" customHeight="1">
      <c r="A279" s="57"/>
      <c r="B279" s="27" t="s">
        <v>230</v>
      </c>
      <c r="C279" s="27"/>
      <c r="F279" s="26">
        <v>1</v>
      </c>
      <c r="G279" s="16">
        <f t="shared" si="68"/>
        <v>5.8149074074074072</v>
      </c>
      <c r="H279" s="21">
        <f t="shared" si="69"/>
        <v>628.01</v>
      </c>
      <c r="I279" s="21">
        <f t="shared" si="70"/>
        <v>108</v>
      </c>
      <c r="J279" s="21"/>
      <c r="L279" s="23"/>
      <c r="N279" s="21"/>
      <c r="P279" s="25"/>
      <c r="R279" s="25"/>
      <c r="V279" s="25">
        <v>628.01</v>
      </c>
      <c r="W279" s="26">
        <v>108</v>
      </c>
      <c r="Z279" s="14">
        <f t="shared" si="71"/>
        <v>628.01</v>
      </c>
      <c r="AA279" s="15">
        <f t="shared" si="72"/>
        <v>108</v>
      </c>
      <c r="AB279" s="16">
        <f t="shared" si="73"/>
        <v>5.8149074074074072</v>
      </c>
    </row>
    <row r="280" spans="1:28" ht="21.95" customHeight="1">
      <c r="B280" s="34" t="s">
        <v>168</v>
      </c>
      <c r="C280" s="27"/>
      <c r="F280" s="26">
        <v>4</v>
      </c>
      <c r="G280" s="16">
        <f t="shared" si="68"/>
        <v>7.1891538461538476</v>
      </c>
      <c r="H280" s="21">
        <f t="shared" si="69"/>
        <v>2803.7700000000004</v>
      </c>
      <c r="I280" s="21">
        <f t="shared" si="70"/>
        <v>390</v>
      </c>
      <c r="J280" s="24">
        <v>723.44</v>
      </c>
      <c r="K280" s="22">
        <v>84</v>
      </c>
      <c r="L280" s="24">
        <v>731.21</v>
      </c>
      <c r="M280" s="24">
        <v>93</v>
      </c>
      <c r="N280" s="23"/>
      <c r="P280" s="25">
        <v>777.78</v>
      </c>
      <c r="Q280" s="12">
        <v>96</v>
      </c>
      <c r="R280" s="25">
        <v>571.34</v>
      </c>
      <c r="S280" s="26">
        <v>117</v>
      </c>
      <c r="V280" s="25"/>
      <c r="Z280" s="14">
        <f t="shared" si="71"/>
        <v>2803.7700000000004</v>
      </c>
      <c r="AA280" s="15">
        <f t="shared" si="72"/>
        <v>390</v>
      </c>
      <c r="AB280" s="16">
        <f t="shared" si="73"/>
        <v>7.1891538461538476</v>
      </c>
    </row>
    <row r="281" spans="1:28" ht="21.95" customHeight="1">
      <c r="B281" s="34" t="s">
        <v>264</v>
      </c>
      <c r="F281" s="26">
        <v>1</v>
      </c>
      <c r="G281" s="16"/>
      <c r="H281" s="21"/>
      <c r="I281" s="21"/>
      <c r="V281" s="12">
        <v>310.36</v>
      </c>
      <c r="W281" s="26">
        <v>108</v>
      </c>
      <c r="Z281" s="14"/>
      <c r="AA281" s="15"/>
      <c r="AB281" s="16"/>
    </row>
    <row r="282" spans="1:28" ht="21.95" customHeight="1">
      <c r="C282" s="27"/>
      <c r="G282" s="16"/>
      <c r="H282" s="21"/>
      <c r="I282" s="21"/>
      <c r="K282" s="22"/>
      <c r="N282" s="23"/>
      <c r="P282" s="25"/>
      <c r="R282" s="25"/>
      <c r="V282" s="25"/>
      <c r="Z282" s="14"/>
      <c r="AA282" s="15"/>
      <c r="AB282" s="16"/>
    </row>
    <row r="283" spans="1:28" ht="21.95" customHeight="1">
      <c r="A283" s="57" t="s">
        <v>74</v>
      </c>
      <c r="G283" s="16"/>
      <c r="H283" s="21"/>
      <c r="I283" s="21"/>
      <c r="K283" s="22"/>
      <c r="N283" s="23"/>
      <c r="P283" s="25"/>
      <c r="R283" s="25"/>
      <c r="V283" s="25"/>
      <c r="Z283" s="14"/>
      <c r="AA283" s="15"/>
      <c r="AB283" s="16"/>
    </row>
    <row r="284" spans="1:28" ht="21.95" customHeight="1">
      <c r="A284" s="57" t="s">
        <v>265</v>
      </c>
      <c r="B284" s="34" t="s">
        <v>33</v>
      </c>
      <c r="C284" s="34" t="s">
        <v>89</v>
      </c>
      <c r="D284" s="28">
        <v>41774</v>
      </c>
      <c r="E284" s="29" t="s">
        <v>215</v>
      </c>
      <c r="F284" s="26">
        <v>5</v>
      </c>
      <c r="G284" s="16">
        <f t="shared" ref="G284:G293" si="74">Z284/AA284</f>
        <v>2.0966465863453818</v>
      </c>
      <c r="H284" s="21">
        <f t="shared" ref="H284:I289" si="75">SUM(J284,L284,N284,P284,R284,T284,V284,X284)</f>
        <v>1044.1300000000001</v>
      </c>
      <c r="I284" s="21">
        <f t="shared" si="75"/>
        <v>498</v>
      </c>
      <c r="J284" s="24">
        <v>198.74</v>
      </c>
      <c r="K284" s="22">
        <v>84</v>
      </c>
      <c r="L284" s="24">
        <v>206.86</v>
      </c>
      <c r="M284" s="24">
        <v>93</v>
      </c>
      <c r="N284" s="23"/>
      <c r="P284" s="25">
        <v>201.23</v>
      </c>
      <c r="Q284" s="12">
        <v>96</v>
      </c>
      <c r="R284" s="25">
        <v>230.04</v>
      </c>
      <c r="S284" s="26">
        <v>117</v>
      </c>
      <c r="V284" s="25">
        <v>207.26</v>
      </c>
      <c r="W284" s="26">
        <v>108</v>
      </c>
      <c r="Z284" s="14">
        <f t="shared" ref="Z284:Z302" si="76">SUM(J284,L284,N284,P284,R284,T284,V284,X284)</f>
        <v>1044.1300000000001</v>
      </c>
      <c r="AA284" s="15">
        <f t="shared" ref="AA284:AA302" si="77">SUM(K284,M284,O284,Q284,S284,U284,W284,Y284)</f>
        <v>498</v>
      </c>
      <c r="AB284" s="16">
        <f t="shared" ref="AB284:AB302" si="78">Z284/AA284</f>
        <v>2.0966465863453818</v>
      </c>
    </row>
    <row r="285" spans="1:28" ht="21.95" customHeight="1">
      <c r="A285" s="57" t="s">
        <v>266</v>
      </c>
      <c r="B285" s="34" t="s">
        <v>40</v>
      </c>
      <c r="C285" s="34" t="s">
        <v>89</v>
      </c>
      <c r="D285" s="28">
        <v>41457</v>
      </c>
      <c r="E285" s="29" t="s">
        <v>220</v>
      </c>
      <c r="F285" s="26">
        <v>4</v>
      </c>
      <c r="G285" s="16">
        <f t="shared" si="74"/>
        <v>2.3257289527720735</v>
      </c>
      <c r="H285" s="21">
        <f t="shared" si="75"/>
        <v>1132.6299999999999</v>
      </c>
      <c r="I285" s="21">
        <f t="shared" si="75"/>
        <v>487</v>
      </c>
      <c r="J285" s="24">
        <v>198.97</v>
      </c>
      <c r="K285" s="22">
        <v>84</v>
      </c>
      <c r="L285" s="24">
        <v>249.1</v>
      </c>
      <c r="M285" s="24">
        <v>93</v>
      </c>
      <c r="N285" s="23">
        <v>236.5</v>
      </c>
      <c r="O285" s="47">
        <v>106</v>
      </c>
      <c r="P285" s="25">
        <v>218.84</v>
      </c>
      <c r="Q285" s="12">
        <v>96</v>
      </c>
      <c r="R285" s="25"/>
      <c r="V285" s="25">
        <v>229.22</v>
      </c>
      <c r="W285" s="26">
        <v>108</v>
      </c>
      <c r="Z285" s="14">
        <f t="shared" si="76"/>
        <v>1132.6299999999999</v>
      </c>
      <c r="AA285" s="15">
        <f t="shared" si="77"/>
        <v>487</v>
      </c>
      <c r="AB285" s="16">
        <f t="shared" si="78"/>
        <v>2.3257289527720735</v>
      </c>
    </row>
    <row r="286" spans="1:28" ht="21.95" customHeight="1">
      <c r="A286" s="57"/>
      <c r="B286" s="34" t="s">
        <v>137</v>
      </c>
      <c r="C286" s="34" t="s">
        <v>89</v>
      </c>
      <c r="D286" s="28">
        <v>41749</v>
      </c>
      <c r="F286" s="26">
        <v>2</v>
      </c>
      <c r="G286" s="16">
        <f t="shared" si="74"/>
        <v>2.6541145833333335</v>
      </c>
      <c r="H286" s="21">
        <f t="shared" si="75"/>
        <v>509.59000000000003</v>
      </c>
      <c r="I286" s="21">
        <f t="shared" si="75"/>
        <v>192</v>
      </c>
      <c r="J286" s="24">
        <v>208.73</v>
      </c>
      <c r="K286" s="22">
        <v>84</v>
      </c>
      <c r="N286" s="23"/>
      <c r="P286" s="25"/>
      <c r="R286" s="25"/>
      <c r="V286" s="25">
        <v>300.86</v>
      </c>
      <c r="W286" s="26">
        <v>108</v>
      </c>
      <c r="Z286" s="14">
        <f t="shared" si="76"/>
        <v>509.59000000000003</v>
      </c>
      <c r="AA286" s="15">
        <f t="shared" si="77"/>
        <v>192</v>
      </c>
      <c r="AB286" s="16">
        <f t="shared" si="78"/>
        <v>2.6541145833333335</v>
      </c>
    </row>
    <row r="287" spans="1:28" ht="21.95" customHeight="1">
      <c r="A287" s="57"/>
      <c r="B287" s="34" t="s">
        <v>54</v>
      </c>
      <c r="C287" s="34" t="s">
        <v>89</v>
      </c>
      <c r="D287" s="28">
        <v>42112</v>
      </c>
      <c r="E287" s="29" t="s">
        <v>196</v>
      </c>
      <c r="F287" s="26">
        <v>0</v>
      </c>
      <c r="G287" s="16" t="e">
        <f>Z287/AA287</f>
        <v>#DIV/0!</v>
      </c>
      <c r="H287" s="21">
        <f t="shared" si="75"/>
        <v>0</v>
      </c>
      <c r="I287" s="21">
        <f t="shared" si="75"/>
        <v>0</v>
      </c>
      <c r="K287" s="22"/>
      <c r="N287" s="23"/>
      <c r="P287" s="25"/>
      <c r="R287" s="25"/>
      <c r="V287" s="25"/>
      <c r="Z287" s="14">
        <f t="shared" si="76"/>
        <v>0</v>
      </c>
      <c r="AA287" s="15">
        <f t="shared" si="77"/>
        <v>0</v>
      </c>
      <c r="AB287" s="16" t="e">
        <f t="shared" si="78"/>
        <v>#DIV/0!</v>
      </c>
    </row>
    <row r="288" spans="1:28" ht="21.95" customHeight="1">
      <c r="A288" s="57"/>
      <c r="B288" s="34" t="s">
        <v>241</v>
      </c>
      <c r="C288" s="34" t="s">
        <v>89</v>
      </c>
      <c r="F288" s="26">
        <v>1</v>
      </c>
      <c r="G288" s="16">
        <f>Z288/AA288</f>
        <v>2.0026495726495726</v>
      </c>
      <c r="H288" s="21">
        <f t="shared" si="75"/>
        <v>234.31</v>
      </c>
      <c r="I288" s="21">
        <f t="shared" si="75"/>
        <v>117</v>
      </c>
      <c r="K288" s="22"/>
      <c r="N288" s="23"/>
      <c r="P288" s="25"/>
      <c r="R288" s="25">
        <v>234.31</v>
      </c>
      <c r="S288" s="26">
        <v>117</v>
      </c>
      <c r="V288" s="25"/>
      <c r="Z288" s="14">
        <f t="shared" si="76"/>
        <v>234.31</v>
      </c>
      <c r="AA288" s="15">
        <f t="shared" si="77"/>
        <v>117</v>
      </c>
      <c r="AB288" s="16">
        <f t="shared" si="78"/>
        <v>2.0026495726495726</v>
      </c>
    </row>
    <row r="289" spans="1:28" ht="21.95" customHeight="1">
      <c r="A289" s="57"/>
      <c r="B289" s="34" t="s">
        <v>75</v>
      </c>
      <c r="C289" s="34" t="s">
        <v>89</v>
      </c>
      <c r="F289" s="26">
        <v>1</v>
      </c>
      <c r="G289" s="16">
        <f>Z289/AA289</f>
        <v>2.0296581196581198</v>
      </c>
      <c r="H289" s="21">
        <f t="shared" si="75"/>
        <v>237.47</v>
      </c>
      <c r="I289" s="21">
        <f t="shared" si="75"/>
        <v>117</v>
      </c>
      <c r="K289" s="22"/>
      <c r="N289" s="23"/>
      <c r="P289" s="25"/>
      <c r="R289" s="25">
        <v>237.47</v>
      </c>
      <c r="S289" s="26">
        <v>117</v>
      </c>
      <c r="V289" s="25"/>
      <c r="Z289" s="14">
        <f t="shared" si="76"/>
        <v>237.47</v>
      </c>
      <c r="AA289" s="15">
        <f t="shared" si="77"/>
        <v>117</v>
      </c>
      <c r="AB289" s="16">
        <f t="shared" si="78"/>
        <v>2.0296581196581198</v>
      </c>
    </row>
    <row r="290" spans="1:28" ht="21.95" customHeight="1">
      <c r="A290" s="57"/>
      <c r="G290" s="16"/>
      <c r="H290" s="21"/>
      <c r="I290" s="21"/>
      <c r="K290" s="22"/>
      <c r="N290" s="23"/>
      <c r="P290" s="25"/>
      <c r="R290" s="25"/>
      <c r="V290" s="25"/>
      <c r="Z290" s="14"/>
      <c r="AA290" s="15"/>
      <c r="AB290" s="16"/>
    </row>
    <row r="291" spans="1:28" ht="21.95" customHeight="1">
      <c r="A291" s="57" t="s">
        <v>138</v>
      </c>
      <c r="G291" s="16"/>
      <c r="H291" s="21"/>
      <c r="I291" s="21"/>
      <c r="K291" s="22"/>
      <c r="N291" s="23"/>
      <c r="P291" s="25"/>
      <c r="R291" s="25"/>
      <c r="V291" s="25"/>
      <c r="Z291" s="14"/>
      <c r="AA291" s="15"/>
      <c r="AB291" s="16"/>
    </row>
    <row r="292" spans="1:28" ht="21.95" customHeight="1">
      <c r="B292" s="34" t="s">
        <v>49</v>
      </c>
      <c r="C292" s="34" t="s">
        <v>89</v>
      </c>
      <c r="D292" s="28">
        <v>40990</v>
      </c>
      <c r="F292" s="26">
        <v>1</v>
      </c>
      <c r="G292" s="16">
        <f t="shared" si="74"/>
        <v>3.1710714285714285</v>
      </c>
      <c r="H292" s="21">
        <f>SUM(J292,L292,N292,P292,R292,T292,V292,X292)</f>
        <v>266.37</v>
      </c>
      <c r="I292" s="21">
        <f>SUM(K292,M292,O292,Q292,S292,U292,W292,Y292)</f>
        <v>84</v>
      </c>
      <c r="J292" s="24">
        <v>266.37</v>
      </c>
      <c r="K292" s="22">
        <v>84</v>
      </c>
      <c r="N292" s="23"/>
      <c r="P292" s="25"/>
      <c r="R292" s="25"/>
      <c r="V292" s="25"/>
      <c r="Z292" s="14">
        <f t="shared" si="76"/>
        <v>266.37</v>
      </c>
      <c r="AA292" s="15">
        <f t="shared" si="77"/>
        <v>84</v>
      </c>
      <c r="AB292" s="16">
        <f t="shared" si="78"/>
        <v>3.1710714285714285</v>
      </c>
    </row>
    <row r="293" spans="1:28" ht="21.95" customHeight="1">
      <c r="B293" s="34" t="s">
        <v>38</v>
      </c>
      <c r="C293" s="34" t="s">
        <v>89</v>
      </c>
      <c r="F293" s="26">
        <v>1</v>
      </c>
      <c r="G293" s="16">
        <f t="shared" si="74"/>
        <v>4.9387096774193546</v>
      </c>
      <c r="H293" s="21">
        <f>SUM(J293,L293,N293,P293,R293,T293,V293,X293)</f>
        <v>459.3</v>
      </c>
      <c r="I293" s="21">
        <f>SUM(K293,M293,O293,Q293,S293,U293,W293,Y293)</f>
        <v>93</v>
      </c>
      <c r="K293" s="22"/>
      <c r="L293" s="24">
        <v>459.3</v>
      </c>
      <c r="M293" s="24">
        <v>93</v>
      </c>
      <c r="N293" s="23"/>
      <c r="P293" s="25"/>
      <c r="R293" s="25"/>
      <c r="V293" s="25"/>
      <c r="Z293" s="14">
        <f t="shared" si="76"/>
        <v>459.3</v>
      </c>
      <c r="AA293" s="15">
        <f t="shared" si="77"/>
        <v>93</v>
      </c>
      <c r="AB293" s="16">
        <f t="shared" si="78"/>
        <v>4.9387096774193546</v>
      </c>
    </row>
    <row r="294" spans="1:28" ht="21.95" customHeight="1">
      <c r="G294" s="16"/>
      <c r="H294" s="21"/>
      <c r="I294" s="21"/>
      <c r="K294" s="22"/>
      <c r="N294" s="23"/>
      <c r="P294" s="25"/>
      <c r="R294" s="25"/>
      <c r="V294" s="25"/>
      <c r="Z294" s="14"/>
      <c r="AA294" s="15"/>
      <c r="AB294" s="16"/>
    </row>
    <row r="295" spans="1:28" ht="21.95" customHeight="1">
      <c r="A295" s="57" t="s">
        <v>238</v>
      </c>
      <c r="G295" s="16"/>
      <c r="H295" s="21"/>
      <c r="I295" s="21"/>
      <c r="K295" s="22"/>
      <c r="N295" s="23"/>
      <c r="P295" s="25"/>
      <c r="R295" s="25"/>
      <c r="V295" s="25"/>
      <c r="Z295" s="14">
        <f t="shared" si="76"/>
        <v>0</v>
      </c>
      <c r="AA295" s="15">
        <f t="shared" si="77"/>
        <v>0</v>
      </c>
      <c r="AB295" s="16" t="e">
        <f t="shared" si="78"/>
        <v>#DIV/0!</v>
      </c>
    </row>
    <row r="296" spans="1:28" ht="21.95" customHeight="1">
      <c r="A296" s="57"/>
      <c r="B296" s="34" t="s">
        <v>239</v>
      </c>
      <c r="C296" s="34" t="s">
        <v>89</v>
      </c>
      <c r="D296" s="28">
        <v>41335</v>
      </c>
      <c r="E296" s="29" t="s">
        <v>215</v>
      </c>
      <c r="F296" s="26">
        <v>1</v>
      </c>
      <c r="G296" s="16">
        <f>Z296/AA296</f>
        <v>2.1857264957264957</v>
      </c>
      <c r="H296" s="21">
        <f>SUM(J296,L296,N296,P296,R296,T296,V296,X296)</f>
        <v>255.73</v>
      </c>
      <c r="I296" s="21">
        <f>SUM(K296,M296,O296,Q296,S296,U296,W296,Y296)</f>
        <v>117</v>
      </c>
      <c r="K296" s="22"/>
      <c r="N296" s="23"/>
      <c r="P296" s="25"/>
      <c r="R296" s="25">
        <v>255.73</v>
      </c>
      <c r="S296" s="26">
        <v>117</v>
      </c>
      <c r="V296" s="25"/>
      <c r="Z296" s="14">
        <f t="shared" si="76"/>
        <v>255.73</v>
      </c>
      <c r="AA296" s="15">
        <f t="shared" si="77"/>
        <v>117</v>
      </c>
      <c r="AB296" s="16">
        <f t="shared" si="78"/>
        <v>2.1857264957264957</v>
      </c>
    </row>
    <row r="297" spans="1:28" ht="21.95" customHeight="1">
      <c r="A297" s="57"/>
      <c r="G297" s="16"/>
      <c r="H297" s="21"/>
      <c r="I297" s="21"/>
      <c r="K297" s="22"/>
      <c r="N297" s="23"/>
      <c r="P297" s="25"/>
      <c r="R297" s="25"/>
      <c r="V297" s="25"/>
      <c r="Z297" s="14"/>
      <c r="AA297" s="15"/>
      <c r="AB297" s="16"/>
    </row>
    <row r="298" spans="1:28" ht="21.95" customHeight="1">
      <c r="A298" s="57" t="s">
        <v>225</v>
      </c>
      <c r="G298" s="16"/>
      <c r="H298" s="21"/>
      <c r="I298" s="21"/>
      <c r="N298" s="23"/>
      <c r="P298" s="25"/>
      <c r="R298" s="25"/>
      <c r="V298" s="25"/>
      <c r="Z298" s="14"/>
      <c r="AA298" s="15"/>
      <c r="AB298" s="16"/>
    </row>
    <row r="299" spans="1:28" ht="21.95" customHeight="1">
      <c r="B299" s="34" t="s">
        <v>54</v>
      </c>
      <c r="C299" s="34" t="s">
        <v>89</v>
      </c>
      <c r="D299" s="28">
        <v>42112</v>
      </c>
      <c r="E299" s="29" t="s">
        <v>220</v>
      </c>
      <c r="F299" s="26">
        <v>0</v>
      </c>
      <c r="G299" s="16"/>
      <c r="H299" s="21"/>
      <c r="I299" s="21"/>
      <c r="K299" s="22"/>
      <c r="P299" s="25"/>
      <c r="R299" s="25"/>
      <c r="V299" s="25"/>
      <c r="Z299" s="14"/>
      <c r="AA299" s="15"/>
      <c r="AB299" s="16"/>
    </row>
    <row r="300" spans="1:28" ht="21.95" customHeight="1">
      <c r="G300" s="16"/>
      <c r="H300" s="21"/>
      <c r="I300" s="21"/>
      <c r="K300" s="22"/>
      <c r="P300" s="25"/>
      <c r="R300" s="25"/>
      <c r="V300" s="25"/>
      <c r="Z300" s="14"/>
      <c r="AA300" s="15"/>
      <c r="AB300" s="16"/>
    </row>
    <row r="301" spans="1:28" ht="21.95" customHeight="1">
      <c r="A301" s="57" t="s">
        <v>240</v>
      </c>
      <c r="G301" s="16"/>
      <c r="H301" s="21"/>
      <c r="I301" s="21"/>
      <c r="K301" s="22"/>
      <c r="P301" s="25"/>
      <c r="R301" s="25"/>
      <c r="V301" s="25"/>
      <c r="Z301" s="14"/>
      <c r="AA301" s="15"/>
      <c r="AB301" s="16"/>
    </row>
    <row r="302" spans="1:28" ht="21.95" customHeight="1">
      <c r="B302" s="34" t="s">
        <v>219</v>
      </c>
      <c r="C302" s="34" t="s">
        <v>89</v>
      </c>
      <c r="E302" s="29" t="s">
        <v>215</v>
      </c>
      <c r="F302" s="26">
        <v>1</v>
      </c>
      <c r="G302" s="16">
        <f>Z302/AA302</f>
        <v>2.3597435897435894</v>
      </c>
      <c r="H302" s="21">
        <f>SUM(J302,L302,N302,P302,R302,T302,V302,X302)</f>
        <v>276.08999999999997</v>
      </c>
      <c r="I302" s="21">
        <f>SUM(K302,M302,O302,Q302,S302,U302,W302,Y302)</f>
        <v>117</v>
      </c>
      <c r="P302" s="25"/>
      <c r="R302" s="25">
        <v>276.08999999999997</v>
      </c>
      <c r="S302" s="26">
        <v>117</v>
      </c>
      <c r="V302" s="25"/>
      <c r="Z302" s="14">
        <f t="shared" si="76"/>
        <v>276.08999999999997</v>
      </c>
      <c r="AA302" s="15">
        <f t="shared" si="77"/>
        <v>117</v>
      </c>
      <c r="AB302" s="16">
        <f t="shared" si="78"/>
        <v>2.3597435897435894</v>
      </c>
    </row>
    <row r="303" spans="1:28" ht="21.95" customHeight="1">
      <c r="R303" s="25"/>
      <c r="Z303" s="14"/>
      <c r="AA303" s="15"/>
      <c r="AB303" s="16"/>
    </row>
    <row r="304" spans="1:28" ht="21.95" customHeight="1">
      <c r="Z304" s="14"/>
      <c r="AA304" s="15"/>
      <c r="AB304" s="16"/>
    </row>
    <row r="305" spans="26:28" ht="21.95" customHeight="1">
      <c r="Z305" s="14"/>
      <c r="AA305" s="15"/>
      <c r="AB305" s="16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25" right="0.25" top="0.75" bottom="0.75" header="0.3" footer="0.3"/>
  <pageSetup scale="70" orientation="landscape" verticalDpi="300" r:id="rId1"/>
  <headerFooter alignWithMargins="0"/>
  <rowBreaks count="1" manualBreakCount="1">
    <brk id="6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Tracey</cp:lastModifiedBy>
  <cp:lastPrinted>2012-09-21T01:00:56Z</cp:lastPrinted>
  <dcterms:created xsi:type="dcterms:W3CDTF">2007-09-11T00:33:09Z</dcterms:created>
  <dcterms:modified xsi:type="dcterms:W3CDTF">2012-09-21T01:06:06Z</dcterms:modified>
</cp:coreProperties>
</file>